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330" windowHeight="5310" activeTab="0"/>
  </bookViews>
  <sheets>
    <sheet name="Binomy" sheetId="1" r:id="rId1"/>
  </sheets>
  <definedNames>
    <definedName name="tab">#REF!</definedName>
    <definedName name="tab_1">'Binomy'!$G$9:$AK$21</definedName>
    <definedName name="tab_1a">'Binomy'!$A$9:$C$208</definedName>
    <definedName name="tab_2">'Binomy'!$A$9:$B$208</definedName>
    <definedName name="tab_2a">'Binomy'!$A$9:$C$208</definedName>
    <definedName name="tab_3">'Binomy'!$I$24:$J$83</definedName>
    <definedName name="tab_3a">#REF!</definedName>
    <definedName name="tab_3b">'Binomy'!$I$24:$J$89</definedName>
    <definedName name="tab_4">'Binomy'!#REF!</definedName>
    <definedName name="tab_4a">'Binomy'!$N$24:$W$36</definedName>
    <definedName name="tab_9">#REF!</definedName>
    <definedName name="tab1">#REF!</definedName>
    <definedName name="tab2">#REF!</definedName>
  </definedNames>
  <calcPr fullCalcOnLoad="1"/>
</workbook>
</file>

<file path=xl/sharedStrings.xml><?xml version="1.0" encoding="utf-8"?>
<sst xmlns="http://schemas.openxmlformats.org/spreadsheetml/2006/main" count="357" uniqueCount="132">
  <si>
    <t>Kk</t>
  </si>
  <si>
    <t>Ll</t>
  </si>
  <si>
    <t>Fa</t>
  </si>
  <si>
    <t>Eb</t>
  </si>
  <si>
    <t>Cc</t>
  </si>
  <si>
    <t>Dd</t>
  </si>
  <si>
    <t>Be</t>
  </si>
  <si>
    <t>Af</t>
  </si>
  <si>
    <t>Gg</t>
  </si>
  <si>
    <t>Hh</t>
  </si>
  <si>
    <t>Ki</t>
  </si>
  <si>
    <t>Lj</t>
  </si>
  <si>
    <t>Fk</t>
  </si>
  <si>
    <t>El</t>
  </si>
  <si>
    <t>Ca</t>
  </si>
  <si>
    <t>Db</t>
  </si>
  <si>
    <t>Bc</t>
  </si>
  <si>
    <t>Ad</t>
  </si>
  <si>
    <t>Ge</t>
  </si>
  <si>
    <t>Hf</t>
  </si>
  <si>
    <t>Kg</t>
  </si>
  <si>
    <t>Lh</t>
  </si>
  <si>
    <t>Fi</t>
  </si>
  <si>
    <t>Ej</t>
  </si>
  <si>
    <t>Ck</t>
  </si>
  <si>
    <t>Dl</t>
  </si>
  <si>
    <t>Ba</t>
  </si>
  <si>
    <t>Ab</t>
  </si>
  <si>
    <t>Gc</t>
  </si>
  <si>
    <t>Hd</t>
  </si>
  <si>
    <t>Ke</t>
  </si>
  <si>
    <t>Lf</t>
  </si>
  <si>
    <t>Fg</t>
  </si>
  <si>
    <t>Eh</t>
  </si>
  <si>
    <t>Ci</t>
  </si>
  <si>
    <t>Dj</t>
  </si>
  <si>
    <t>Bk</t>
  </si>
  <si>
    <t>Al</t>
  </si>
  <si>
    <t>Ga</t>
  </si>
  <si>
    <t>Hb</t>
  </si>
  <si>
    <t>Kc</t>
  </si>
  <si>
    <t>Ld</t>
  </si>
  <si>
    <t>Fe</t>
  </si>
  <si>
    <t>Ef</t>
  </si>
  <si>
    <t>Cg</t>
  </si>
  <si>
    <t>Dh</t>
  </si>
  <si>
    <t>Bi</t>
  </si>
  <si>
    <t>Aj</t>
  </si>
  <si>
    <t>Gk</t>
  </si>
  <si>
    <t>Hl</t>
  </si>
  <si>
    <t>Ka</t>
  </si>
  <si>
    <t>Lb</t>
  </si>
  <si>
    <t>Fc</t>
  </si>
  <si>
    <t>Ed</t>
  </si>
  <si>
    <t>Ce</t>
  </si>
  <si>
    <t>Df</t>
  </si>
  <si>
    <t>Bg</t>
  </si>
  <si>
    <t>Ah</t>
  </si>
  <si>
    <t>Gi</t>
  </si>
  <si>
    <t>Hj</t>
  </si>
  <si>
    <t>tab 1</t>
  </si>
  <si>
    <t>tab 3</t>
  </si>
  <si>
    <t>tab 2</t>
  </si>
  <si>
    <t>tab 4</t>
  </si>
  <si>
    <t>Zadej den narození:</t>
  </si>
  <si>
    <t>zadej měsíc narození:</t>
  </si>
  <si>
    <t>zadej rok narození:</t>
  </si>
  <si>
    <t>binom dne narození</t>
  </si>
  <si>
    <t>binom měsíce narození</t>
  </si>
  <si>
    <t>binom roku narození</t>
  </si>
  <si>
    <t>Pomůcka nehlídá špatně zadané datum jako např. 30.2.1999.</t>
  </si>
  <si>
    <t>a</t>
  </si>
  <si>
    <t>Měsíc - číslo od 1 do 12.</t>
  </si>
  <si>
    <t>Rok narození - číslo od 1902 do 2100.</t>
  </si>
  <si>
    <t>orgán</t>
  </si>
  <si>
    <t>energie</t>
  </si>
  <si>
    <t>emoce</t>
  </si>
  <si>
    <t>mentální činnost</t>
  </si>
  <si>
    <t>značka</t>
  </si>
  <si>
    <t>žlučník, játra</t>
  </si>
  <si>
    <t>vítr</t>
  </si>
  <si>
    <t>hněv, nespokojenost</t>
  </si>
  <si>
    <t>tvořivost, nápaditost, fantazie</t>
  </si>
  <si>
    <t>K, L</t>
  </si>
  <si>
    <t>F, E</t>
  </si>
  <si>
    <t>tenké střevo, srdce</t>
  </si>
  <si>
    <t>teplo</t>
  </si>
  <si>
    <t>radost</t>
  </si>
  <si>
    <t>přání</t>
  </si>
  <si>
    <t>J, I</t>
  </si>
  <si>
    <t>mícha, mozek</t>
  </si>
  <si>
    <t>horko</t>
  </si>
  <si>
    <t>štěstí</t>
  </si>
  <si>
    <t>spokojenost, zacílenost</t>
  </si>
  <si>
    <t>C, D</t>
  </si>
  <si>
    <t>žaludek, slinivka-slezina</t>
  </si>
  <si>
    <t>vlhko</t>
  </si>
  <si>
    <t>neklid, starosti, obavy, zádumčivost</t>
  </si>
  <si>
    <t>koncentrace, paměť, odpovědnost, pracovitost</t>
  </si>
  <si>
    <t>B, A</t>
  </si>
  <si>
    <t>tlusté střevo, plíce</t>
  </si>
  <si>
    <t>sucho</t>
  </si>
  <si>
    <t>smutek, žal, pláč</t>
  </si>
  <si>
    <t>logika, smysl pro řád, systematičnost, vůle</t>
  </si>
  <si>
    <t>G, H</t>
  </si>
  <si>
    <t>močový měchýř, ledviny</t>
  </si>
  <si>
    <t>chlad</t>
  </si>
  <si>
    <t>strach, úzkost, úlek, stres, tréma</t>
  </si>
  <si>
    <t>moudrost, opatrnost, předvídání</t>
  </si>
  <si>
    <t>Tabulka pro převod energií na převládající emoce a mentální činnost dané dnem narození</t>
  </si>
  <si>
    <t>V záložce binomy po zadání data se objeví 6 písmen - značek.</t>
  </si>
  <si>
    <t>K nim je možné z tabulky přiřadit orgán, energii, převládající emoci a mentální činnost.</t>
  </si>
  <si>
    <t xml:space="preserve">Pomůcka pro určení energetiky dne, měsíce a roku narození </t>
  </si>
  <si>
    <t>funguje pro roky 1902 až do roku 2100</t>
  </si>
  <si>
    <t>Poznámka: mícha odpovídá třem ohřívačům, mozek odpovídá perikardu podle TCM</t>
  </si>
  <si>
    <t>maximální tep</t>
  </si>
  <si>
    <t>Pomůcka pro určení maximální tepové frekvence podle věku a fyzické zátěže</t>
  </si>
  <si>
    <t>Věk zadáváme do žlutého pole.</t>
  </si>
  <si>
    <t>Zadávání ukončíme stiskem tlačítka ENTER.</t>
  </si>
  <si>
    <t>Do žlutých buněk zadej číslo dne, měsíce a roku. Každé zadání ukonči stiskem tlačítka ENTER.</t>
  </si>
  <si>
    <t>Vysvětlení binomů - viz jednoduchou tabulku vpravo.</t>
  </si>
  <si>
    <t>Odstraněna chyba u určení binomu měsíce 11. a 12. v letech končících čísly 3 a 8.</t>
  </si>
  <si>
    <t>Věk</t>
  </si>
  <si>
    <t>zvolená zátěž</t>
  </si>
  <si>
    <t>Zátěž větší než 80 je vhodná pouze pro trénované</t>
  </si>
  <si>
    <t>sportovce.</t>
  </si>
  <si>
    <t>Pomůcka pro výpočet pitného režimu</t>
  </si>
  <si>
    <t>váha</t>
  </si>
  <si>
    <t>období</t>
  </si>
  <si>
    <t>zima</t>
  </si>
  <si>
    <t>léto</t>
  </si>
  <si>
    <t>množství vody za den v litrech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</si>
</sst>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mm"/>
    <numFmt numFmtId="176" formatCode="0.0"/>
  </numFmts>
  <fonts count="4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4"/>
      <color indexed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6" fillId="35" borderId="12" xfId="0" applyFont="1" applyFill="1" applyBorder="1" applyAlignment="1">
      <alignment horizontal="right"/>
    </xf>
    <xf numFmtId="0" fontId="0" fillId="35" borderId="13" xfId="0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/>
      <protection hidden="1"/>
    </xf>
    <xf numFmtId="0" fontId="7" fillId="36" borderId="15" xfId="0" applyFont="1" applyFill="1" applyBorder="1" applyAlignment="1" applyProtection="1">
      <alignment horizontal="center"/>
      <protection hidden="1"/>
    </xf>
    <xf numFmtId="0" fontId="7" fillId="36" borderId="16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7" xfId="0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35" borderId="11" xfId="0" applyFill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Border="1" applyAlignment="1">
      <alignment/>
    </xf>
    <xf numFmtId="0" fontId="6" fillId="34" borderId="13" xfId="0" applyFont="1" applyFill="1" applyBorder="1" applyAlignment="1" applyProtection="1">
      <alignment/>
      <protection hidden="1" locked="0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9" fillId="0" borderId="34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10" fillId="34" borderId="39" xfId="0" applyFont="1" applyFill="1" applyBorder="1" applyAlignment="1" applyProtection="1">
      <alignment horizontal="center"/>
      <protection locked="0"/>
    </xf>
    <xf numFmtId="1" fontId="10" fillId="0" borderId="22" xfId="0" applyNumberFormat="1" applyFont="1" applyBorder="1" applyAlignment="1" applyProtection="1">
      <alignment/>
      <protection hidden="1"/>
    </xf>
    <xf numFmtId="1" fontId="10" fillId="0" borderId="10" xfId="0" applyNumberFormat="1" applyFont="1" applyBorder="1" applyAlignment="1" applyProtection="1">
      <alignment/>
      <protection hidden="1"/>
    </xf>
    <xf numFmtId="1" fontId="10" fillId="0" borderId="27" xfId="0" applyNumberFormat="1" applyFont="1" applyBorder="1" applyAlignment="1" applyProtection="1">
      <alignment/>
      <protection hidden="1"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34" borderId="38" xfId="0" applyFill="1" applyBorder="1" applyAlignment="1" applyProtection="1">
      <alignment horizontal="center"/>
      <protection locked="0"/>
    </xf>
    <xf numFmtId="0" fontId="8" fillId="0" borderId="3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9" fontId="1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9" fontId="10" fillId="0" borderId="27" xfId="0" applyNumberFormat="1" applyFont="1" applyBorder="1" applyAlignment="1">
      <alignment/>
    </xf>
    <xf numFmtId="0" fontId="0" fillId="0" borderId="27" xfId="0" applyBorder="1" applyAlignment="1">
      <alignment/>
    </xf>
    <xf numFmtId="0" fontId="10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9" fontId="10" fillId="0" borderId="22" xfId="0" applyNumberFormat="1" applyFont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2"/>
  <sheetViews>
    <sheetView tabSelected="1" zoomScalePageLayoutView="0" workbookViewId="0" topLeftCell="A2">
      <selection activeCell="AN222" sqref="AN222"/>
    </sheetView>
  </sheetViews>
  <sheetFormatPr defaultColWidth="9.00390625" defaultRowHeight="12.75"/>
  <cols>
    <col min="1" max="1" width="6.125" style="4" customWidth="1"/>
    <col min="2" max="2" width="10.25390625" style="4" customWidth="1"/>
    <col min="3" max="4" width="5.375" style="4" customWidth="1"/>
    <col min="5" max="5" width="5.75390625" style="0" customWidth="1"/>
    <col min="6" max="6" width="12.00390625" style="0" customWidth="1"/>
    <col min="7" max="7" width="9.625" style="0" customWidth="1"/>
    <col min="8" max="8" width="5.125" style="0" customWidth="1"/>
    <col min="9" max="9" width="3.625" style="0" customWidth="1"/>
    <col min="10" max="10" width="4.00390625" style="0" customWidth="1"/>
    <col min="11" max="11" width="3.375" style="0" customWidth="1"/>
    <col min="12" max="12" width="5.125" style="0" bestFit="1" customWidth="1"/>
    <col min="13" max="25" width="3.00390625" style="0" bestFit="1" customWidth="1"/>
    <col min="26" max="37" width="3.00390625" style="0" hidden="1" customWidth="1"/>
    <col min="38" max="38" width="3.125" style="0" hidden="1" customWidth="1"/>
    <col min="39" max="39" width="2.875" style="0" hidden="1" customWidth="1"/>
    <col min="41" max="41" width="25.875" style="0" customWidth="1"/>
    <col min="43" max="43" width="37.00390625" style="0" customWidth="1"/>
    <col min="44" max="44" width="47.75390625" style="0" customWidth="1"/>
  </cols>
  <sheetData>
    <row r="1" spans="2:41" ht="20.25">
      <c r="B1" s="11" t="s">
        <v>112</v>
      </c>
      <c r="AO1" s="25" t="s">
        <v>109</v>
      </c>
    </row>
    <row r="2" spans="2:31" ht="21" thickBot="1">
      <c r="B2" s="11"/>
      <c r="D2" s="11" t="s">
        <v>113</v>
      </c>
      <c r="AE2" s="19"/>
    </row>
    <row r="3" spans="2:44" ht="16.5" thickBot="1">
      <c r="B3" s="47" t="s">
        <v>119</v>
      </c>
      <c r="D3" s="19"/>
      <c r="AN3" s="22" t="s">
        <v>78</v>
      </c>
      <c r="AO3" s="23" t="s">
        <v>74</v>
      </c>
      <c r="AP3" s="23" t="s">
        <v>75</v>
      </c>
      <c r="AQ3" s="23" t="s">
        <v>76</v>
      </c>
      <c r="AR3" s="24" t="s">
        <v>77</v>
      </c>
    </row>
    <row r="4" spans="1:44" ht="18">
      <c r="A4" s="15"/>
      <c r="B4" s="46"/>
      <c r="C4" s="13"/>
      <c r="D4" s="13"/>
      <c r="E4" s="14" t="s">
        <v>64</v>
      </c>
      <c r="F4" s="56">
        <v>10</v>
      </c>
      <c r="G4" s="16" t="str">
        <f>IF(F5&gt;2,IF((HLOOKUP(F4,tab_1,F5+1))+(VLOOKUP(F6,tab_2,2))&lt;60,VLOOKUP((HLOOKUP(F4,tab_1,F5+1))+(VLOOKUP(F6,tab_2,2)),tab_3,2),VLOOKUP(((HLOOKUP(F4,tab_1,F5+1))+(VLOOKUP(F6,tab_2,2))-60),tab_3,2)),IF((HLOOKUP(F4,tab_1,F5+1))+(VLOOKUP(F6-1,tab_2,2))&lt;60,VLOOKUP((HLOOKUP(F4,tab_1,F5+1))+(VLOOKUP(F6-1,tab_2,2)),tab_3,2),VLOOKUP(((HLOOKUP(F4,tab_1,F5+1))+(VLOOKUP(F6-1,tab_2,2))-60),tab_3,2)))</f>
        <v>Ba</v>
      </c>
      <c r="H4" s="2" t="s">
        <v>67</v>
      </c>
      <c r="I4" s="2"/>
      <c r="J4" s="2"/>
      <c r="K4" s="2"/>
      <c r="L4" s="2"/>
      <c r="N4" s="20">
        <f>IF(F5=2,IF(F4&gt;29,"Napsal jsi vyšší číslo dne v měsici než 29, pokud se jedná o únor, zadej znovu",""),IF(F4&gt;31,"Napsal jsi vyšší číslo dne v měsici než 31, zadej znovu",""))</f>
      </c>
      <c r="AN4" s="27" t="s">
        <v>83</v>
      </c>
      <c r="AO4" s="28" t="s">
        <v>79</v>
      </c>
      <c r="AP4" s="29" t="s">
        <v>80</v>
      </c>
      <c r="AQ4" s="28" t="s">
        <v>81</v>
      </c>
      <c r="AR4" s="30" t="s">
        <v>82</v>
      </c>
    </row>
    <row r="5" spans="1:44" ht="18">
      <c r="A5" s="15"/>
      <c r="B5" s="13"/>
      <c r="C5" s="13"/>
      <c r="D5" s="13"/>
      <c r="E5" s="14" t="s">
        <v>65</v>
      </c>
      <c r="F5" s="56">
        <v>11</v>
      </c>
      <c r="G5" s="17" t="str">
        <f>VLOOKUP(HLOOKUP(MOD(F6,10),tab_4a,F5+1),tab_3b,2)</f>
        <v>Aj</v>
      </c>
      <c r="H5" s="2" t="s">
        <v>68</v>
      </c>
      <c r="I5" s="2"/>
      <c r="J5" s="2"/>
      <c r="K5" s="2"/>
      <c r="L5" s="2"/>
      <c r="N5" s="20" t="s">
        <v>72</v>
      </c>
      <c r="AN5" s="31" t="s">
        <v>84</v>
      </c>
      <c r="AO5" s="32" t="s">
        <v>85</v>
      </c>
      <c r="AP5" s="33" t="s">
        <v>86</v>
      </c>
      <c r="AQ5" s="32" t="s">
        <v>87</v>
      </c>
      <c r="AR5" s="34" t="s">
        <v>88</v>
      </c>
    </row>
    <row r="6" spans="1:44" ht="18.75" thickBot="1">
      <c r="A6" s="15"/>
      <c r="B6" s="13"/>
      <c r="C6" s="13"/>
      <c r="D6" s="13"/>
      <c r="E6" s="14" t="s">
        <v>66</v>
      </c>
      <c r="F6" s="56">
        <v>1992</v>
      </c>
      <c r="G6" s="18" t="str">
        <f>IF(F5&gt;2,VLOOKUP(F6,tab_2a,3),VLOOKUP(F6-1,tab_2a,3))</f>
        <v>Gg</v>
      </c>
      <c r="H6" s="2" t="s">
        <v>69</v>
      </c>
      <c r="I6" s="2"/>
      <c r="J6" s="2"/>
      <c r="K6" s="2"/>
      <c r="L6" s="2"/>
      <c r="N6" s="20" t="s">
        <v>73</v>
      </c>
      <c r="AN6" s="31" t="s">
        <v>89</v>
      </c>
      <c r="AO6" s="32" t="s">
        <v>90</v>
      </c>
      <c r="AP6" s="33" t="s">
        <v>91</v>
      </c>
      <c r="AQ6" s="32" t="s">
        <v>92</v>
      </c>
      <c r="AR6" s="34" t="s">
        <v>93</v>
      </c>
    </row>
    <row r="7" ht="12.75" hidden="1">
      <c r="F7" s="5"/>
    </row>
    <row r="8" spans="1:6" ht="12.75" hidden="1">
      <c r="A8" s="4" t="s">
        <v>62</v>
      </c>
      <c r="F8" t="s">
        <v>60</v>
      </c>
    </row>
    <row r="9" spans="1:39" ht="12.75" hidden="1">
      <c r="A9" s="1">
        <v>1901</v>
      </c>
      <c r="B9" s="9">
        <v>15</v>
      </c>
      <c r="C9" s="9" t="s">
        <v>37</v>
      </c>
      <c r="D9" s="12"/>
      <c r="F9" s="2"/>
      <c r="G9" s="2">
        <v>1</v>
      </c>
      <c r="H9" s="2">
        <v>2</v>
      </c>
      <c r="I9" s="2">
        <v>3</v>
      </c>
      <c r="J9" s="2">
        <v>4</v>
      </c>
      <c r="K9" s="2">
        <v>5</v>
      </c>
      <c r="L9" s="2">
        <v>6</v>
      </c>
      <c r="M9" s="2">
        <v>7</v>
      </c>
      <c r="N9" s="2">
        <v>8</v>
      </c>
      <c r="O9" s="2">
        <v>9</v>
      </c>
      <c r="P9" s="2">
        <v>10</v>
      </c>
      <c r="Q9" s="2">
        <v>11</v>
      </c>
      <c r="R9" s="2">
        <v>12</v>
      </c>
      <c r="S9" s="2">
        <v>13</v>
      </c>
      <c r="T9" s="2">
        <v>14</v>
      </c>
      <c r="U9" s="2">
        <v>15</v>
      </c>
      <c r="V9" s="2">
        <v>16</v>
      </c>
      <c r="W9" s="2">
        <v>17</v>
      </c>
      <c r="X9" s="2">
        <v>18</v>
      </c>
      <c r="Y9" s="2">
        <v>19</v>
      </c>
      <c r="Z9" s="2">
        <v>20</v>
      </c>
      <c r="AA9" s="2">
        <v>21</v>
      </c>
      <c r="AB9" s="2">
        <v>22</v>
      </c>
      <c r="AC9" s="2">
        <v>23</v>
      </c>
      <c r="AD9" s="2">
        <v>24</v>
      </c>
      <c r="AE9" s="2">
        <v>25</v>
      </c>
      <c r="AF9" s="2">
        <v>26</v>
      </c>
      <c r="AG9" s="2">
        <v>27</v>
      </c>
      <c r="AH9" s="2">
        <v>28</v>
      </c>
      <c r="AI9" s="2">
        <v>29</v>
      </c>
      <c r="AJ9" s="2">
        <v>30</v>
      </c>
      <c r="AK9" s="2">
        <v>31</v>
      </c>
      <c r="AL9" s="21">
        <v>32</v>
      </c>
      <c r="AM9" s="21">
        <v>33</v>
      </c>
    </row>
    <row r="10" spans="1:39" ht="12.75" hidden="1">
      <c r="A10" s="1">
        <v>1902</v>
      </c>
      <c r="B10" s="9">
        <v>20</v>
      </c>
      <c r="C10" s="9" t="s">
        <v>38</v>
      </c>
      <c r="D10" s="12"/>
      <c r="F10" s="2">
        <v>1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D10" s="6">
        <v>29</v>
      </c>
      <c r="AE10" s="6">
        <v>30</v>
      </c>
      <c r="AF10" s="6">
        <v>31</v>
      </c>
      <c r="AG10" s="6">
        <v>32</v>
      </c>
      <c r="AH10" s="6">
        <v>33</v>
      </c>
      <c r="AI10" s="6">
        <v>34</v>
      </c>
      <c r="AJ10" s="6">
        <v>35</v>
      </c>
      <c r="AK10" s="6">
        <v>36</v>
      </c>
      <c r="AL10" t="s">
        <v>71</v>
      </c>
      <c r="AM10" t="s">
        <v>71</v>
      </c>
    </row>
    <row r="11" spans="1:37" ht="12.75" hidden="1">
      <c r="A11" s="1">
        <v>1903</v>
      </c>
      <c r="B11" s="9">
        <v>25</v>
      </c>
      <c r="C11" s="9" t="s">
        <v>39</v>
      </c>
      <c r="D11" s="12"/>
      <c r="F11" s="2">
        <v>2</v>
      </c>
      <c r="G11" s="6">
        <v>37</v>
      </c>
      <c r="H11" s="6">
        <v>38</v>
      </c>
      <c r="I11" s="6">
        <v>39</v>
      </c>
      <c r="J11" s="6">
        <v>40</v>
      </c>
      <c r="K11" s="6">
        <v>41</v>
      </c>
      <c r="L11" s="6">
        <v>42</v>
      </c>
      <c r="M11" s="6">
        <v>43</v>
      </c>
      <c r="N11" s="6">
        <v>44</v>
      </c>
      <c r="O11" s="6">
        <v>45</v>
      </c>
      <c r="P11" s="6">
        <v>46</v>
      </c>
      <c r="Q11" s="6">
        <v>47</v>
      </c>
      <c r="R11" s="6">
        <v>48</v>
      </c>
      <c r="S11" s="6">
        <v>49</v>
      </c>
      <c r="T11" s="6">
        <v>50</v>
      </c>
      <c r="U11" s="6">
        <v>51</v>
      </c>
      <c r="V11" s="6">
        <v>52</v>
      </c>
      <c r="W11" s="6">
        <v>53</v>
      </c>
      <c r="X11" s="6">
        <v>54</v>
      </c>
      <c r="Y11" s="6">
        <v>55</v>
      </c>
      <c r="Z11" s="6">
        <v>56</v>
      </c>
      <c r="AA11" s="6">
        <v>57</v>
      </c>
      <c r="AB11" s="6">
        <v>58</v>
      </c>
      <c r="AC11" s="6">
        <v>59</v>
      </c>
      <c r="AD11" s="6">
        <v>60</v>
      </c>
      <c r="AE11" s="6">
        <v>1</v>
      </c>
      <c r="AF11" s="6">
        <v>2</v>
      </c>
      <c r="AG11" s="6">
        <v>3</v>
      </c>
      <c r="AH11" s="6">
        <v>4</v>
      </c>
      <c r="AI11" s="6">
        <v>5</v>
      </c>
      <c r="AJ11" s="7" t="s">
        <v>71</v>
      </c>
      <c r="AK11" s="7" t="s">
        <v>71</v>
      </c>
    </row>
    <row r="12" spans="1:39" ht="12.75" hidden="1">
      <c r="A12" s="1">
        <v>1904</v>
      </c>
      <c r="B12" s="9">
        <v>31</v>
      </c>
      <c r="C12" s="9" t="s">
        <v>40</v>
      </c>
      <c r="D12" s="12"/>
      <c r="F12" s="2">
        <v>3</v>
      </c>
      <c r="G12" s="6">
        <v>0</v>
      </c>
      <c r="H12" s="6">
        <v>1</v>
      </c>
      <c r="I12" s="6">
        <v>2</v>
      </c>
      <c r="J12" s="6">
        <v>3</v>
      </c>
      <c r="K12" s="6">
        <v>4</v>
      </c>
      <c r="L12" s="6">
        <v>5</v>
      </c>
      <c r="M12" s="6">
        <v>6</v>
      </c>
      <c r="N12" s="6">
        <v>7</v>
      </c>
      <c r="O12" s="6">
        <v>8</v>
      </c>
      <c r="P12" s="6">
        <v>9</v>
      </c>
      <c r="Q12" s="6">
        <v>10</v>
      </c>
      <c r="R12" s="6">
        <v>11</v>
      </c>
      <c r="S12" s="6">
        <v>12</v>
      </c>
      <c r="T12" s="6">
        <v>13</v>
      </c>
      <c r="U12" s="6">
        <v>14</v>
      </c>
      <c r="V12" s="6">
        <v>15</v>
      </c>
      <c r="W12" s="6">
        <v>16</v>
      </c>
      <c r="X12" s="6">
        <v>17</v>
      </c>
      <c r="Y12" s="6">
        <v>18</v>
      </c>
      <c r="Z12" s="6">
        <v>19</v>
      </c>
      <c r="AA12" s="6">
        <v>20</v>
      </c>
      <c r="AB12" s="6">
        <v>21</v>
      </c>
      <c r="AC12" s="6">
        <v>22</v>
      </c>
      <c r="AD12" s="6">
        <v>23</v>
      </c>
      <c r="AE12" s="6">
        <v>24</v>
      </c>
      <c r="AF12" s="6">
        <v>25</v>
      </c>
      <c r="AG12" s="6">
        <v>26</v>
      </c>
      <c r="AH12" s="6">
        <v>27</v>
      </c>
      <c r="AI12" s="6">
        <v>28</v>
      </c>
      <c r="AJ12" s="6">
        <v>29</v>
      </c>
      <c r="AK12" s="6">
        <v>30</v>
      </c>
      <c r="AL12" t="s">
        <v>71</v>
      </c>
      <c r="AM12" t="s">
        <v>71</v>
      </c>
    </row>
    <row r="13" spans="1:37" ht="12.75" hidden="1">
      <c r="A13" s="1">
        <v>1905</v>
      </c>
      <c r="B13" s="9">
        <v>36</v>
      </c>
      <c r="C13" s="9" t="s">
        <v>41</v>
      </c>
      <c r="D13" s="12"/>
      <c r="F13" s="2">
        <v>4</v>
      </c>
      <c r="G13" s="6">
        <v>31</v>
      </c>
      <c r="H13" s="6">
        <v>32</v>
      </c>
      <c r="I13" s="6">
        <v>33</v>
      </c>
      <c r="J13" s="6">
        <v>34</v>
      </c>
      <c r="K13" s="6">
        <v>35</v>
      </c>
      <c r="L13" s="6">
        <v>36</v>
      </c>
      <c r="M13" s="6">
        <v>37</v>
      </c>
      <c r="N13" s="6">
        <v>38</v>
      </c>
      <c r="O13" s="6">
        <v>39</v>
      </c>
      <c r="P13" s="6">
        <v>40</v>
      </c>
      <c r="Q13" s="6">
        <v>41</v>
      </c>
      <c r="R13" s="6">
        <v>42</v>
      </c>
      <c r="S13" s="6">
        <v>43</v>
      </c>
      <c r="T13" s="6">
        <v>44</v>
      </c>
      <c r="U13" s="6">
        <v>45</v>
      </c>
      <c r="V13" s="6">
        <v>46</v>
      </c>
      <c r="W13" s="6">
        <v>47</v>
      </c>
      <c r="X13" s="6">
        <v>48</v>
      </c>
      <c r="Y13" s="6">
        <v>49</v>
      </c>
      <c r="Z13" s="6">
        <v>50</v>
      </c>
      <c r="AA13" s="6">
        <v>51</v>
      </c>
      <c r="AB13" s="6">
        <v>52</v>
      </c>
      <c r="AC13" s="6">
        <v>53</v>
      </c>
      <c r="AD13" s="6">
        <v>54</v>
      </c>
      <c r="AE13" s="6">
        <v>55</v>
      </c>
      <c r="AF13" s="6">
        <v>56</v>
      </c>
      <c r="AG13" s="6">
        <v>57</v>
      </c>
      <c r="AH13" s="6">
        <v>58</v>
      </c>
      <c r="AI13" s="6">
        <v>59</v>
      </c>
      <c r="AJ13" s="6">
        <v>60</v>
      </c>
      <c r="AK13" s="7" t="s">
        <v>71</v>
      </c>
    </row>
    <row r="14" spans="1:39" ht="12.75" hidden="1">
      <c r="A14" s="1">
        <v>1906</v>
      </c>
      <c r="B14" s="9">
        <v>41</v>
      </c>
      <c r="C14" s="9" t="s">
        <v>42</v>
      </c>
      <c r="D14" s="12"/>
      <c r="F14" s="2">
        <v>5</v>
      </c>
      <c r="G14" s="6">
        <v>1</v>
      </c>
      <c r="H14" s="6">
        <v>2</v>
      </c>
      <c r="I14" s="6">
        <v>3</v>
      </c>
      <c r="J14" s="6">
        <v>4</v>
      </c>
      <c r="K14" s="6">
        <v>5</v>
      </c>
      <c r="L14" s="6">
        <v>6</v>
      </c>
      <c r="M14" s="6">
        <v>7</v>
      </c>
      <c r="N14" s="6">
        <v>8</v>
      </c>
      <c r="O14" s="6">
        <v>9</v>
      </c>
      <c r="P14" s="6">
        <v>10</v>
      </c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  <c r="X14" s="6">
        <v>18</v>
      </c>
      <c r="Y14" s="6">
        <v>19</v>
      </c>
      <c r="Z14" s="6">
        <v>20</v>
      </c>
      <c r="AA14" s="6">
        <v>21</v>
      </c>
      <c r="AB14" s="6">
        <v>22</v>
      </c>
      <c r="AC14" s="6">
        <v>23</v>
      </c>
      <c r="AD14" s="6">
        <v>24</v>
      </c>
      <c r="AE14" s="6">
        <v>25</v>
      </c>
      <c r="AF14" s="6">
        <v>26</v>
      </c>
      <c r="AG14" s="6">
        <v>27</v>
      </c>
      <c r="AH14" s="6">
        <v>28</v>
      </c>
      <c r="AI14" s="6">
        <v>29</v>
      </c>
      <c r="AJ14" s="6">
        <v>30</v>
      </c>
      <c r="AK14" s="6">
        <v>31</v>
      </c>
      <c r="AL14" t="s">
        <v>71</v>
      </c>
      <c r="AM14" t="s">
        <v>71</v>
      </c>
    </row>
    <row r="15" spans="1:37" ht="12.75" hidden="1">
      <c r="A15" s="1">
        <v>1907</v>
      </c>
      <c r="B15" s="9">
        <v>46</v>
      </c>
      <c r="C15" s="9" t="s">
        <v>43</v>
      </c>
      <c r="D15" s="12"/>
      <c r="F15" s="2">
        <v>6</v>
      </c>
      <c r="G15" s="6">
        <v>32</v>
      </c>
      <c r="H15" s="6">
        <v>33</v>
      </c>
      <c r="I15" s="6">
        <v>34</v>
      </c>
      <c r="J15" s="6">
        <v>35</v>
      </c>
      <c r="K15" s="6">
        <v>36</v>
      </c>
      <c r="L15" s="6">
        <v>37</v>
      </c>
      <c r="M15" s="6">
        <v>38</v>
      </c>
      <c r="N15" s="6">
        <v>39</v>
      </c>
      <c r="O15" s="6">
        <v>40</v>
      </c>
      <c r="P15" s="6">
        <v>41</v>
      </c>
      <c r="Q15" s="6">
        <v>42</v>
      </c>
      <c r="R15" s="6">
        <v>43</v>
      </c>
      <c r="S15" s="6">
        <v>44</v>
      </c>
      <c r="T15" s="6">
        <v>45</v>
      </c>
      <c r="U15" s="6">
        <v>46</v>
      </c>
      <c r="V15" s="6">
        <v>47</v>
      </c>
      <c r="W15" s="6">
        <v>48</v>
      </c>
      <c r="X15" s="6">
        <v>49</v>
      </c>
      <c r="Y15" s="6">
        <v>50</v>
      </c>
      <c r="Z15" s="6">
        <v>51</v>
      </c>
      <c r="AA15" s="6">
        <v>52</v>
      </c>
      <c r="AB15" s="6">
        <v>53</v>
      </c>
      <c r="AC15" s="6">
        <v>54</v>
      </c>
      <c r="AD15" s="6">
        <v>55</v>
      </c>
      <c r="AE15" s="6">
        <v>56</v>
      </c>
      <c r="AF15" s="6">
        <v>57</v>
      </c>
      <c r="AG15" s="6">
        <v>58</v>
      </c>
      <c r="AH15" s="6">
        <v>59</v>
      </c>
      <c r="AI15" s="6">
        <v>60</v>
      </c>
      <c r="AJ15" s="6">
        <v>1</v>
      </c>
      <c r="AK15" s="7" t="s">
        <v>71</v>
      </c>
    </row>
    <row r="16" spans="1:39" ht="12.75" hidden="1">
      <c r="A16" s="1">
        <v>1908</v>
      </c>
      <c r="B16" s="9">
        <v>52</v>
      </c>
      <c r="C16" s="9" t="s">
        <v>44</v>
      </c>
      <c r="D16" s="12"/>
      <c r="F16" s="2">
        <v>7</v>
      </c>
      <c r="G16" s="6">
        <v>2</v>
      </c>
      <c r="H16" s="6">
        <v>3</v>
      </c>
      <c r="I16" s="6">
        <v>4</v>
      </c>
      <c r="J16" s="6">
        <v>5</v>
      </c>
      <c r="K16" s="6">
        <v>6</v>
      </c>
      <c r="L16" s="6">
        <v>7</v>
      </c>
      <c r="M16" s="6">
        <v>8</v>
      </c>
      <c r="N16" s="6">
        <v>9</v>
      </c>
      <c r="O16" s="6">
        <v>10</v>
      </c>
      <c r="P16" s="6">
        <v>11</v>
      </c>
      <c r="Q16" s="6">
        <v>12</v>
      </c>
      <c r="R16" s="6">
        <v>13</v>
      </c>
      <c r="S16" s="6">
        <v>14</v>
      </c>
      <c r="T16" s="6">
        <v>15</v>
      </c>
      <c r="U16" s="6">
        <v>16</v>
      </c>
      <c r="V16" s="6">
        <v>17</v>
      </c>
      <c r="W16" s="6">
        <v>18</v>
      </c>
      <c r="X16" s="6">
        <v>19</v>
      </c>
      <c r="Y16" s="6">
        <v>20</v>
      </c>
      <c r="Z16" s="6">
        <v>21</v>
      </c>
      <c r="AA16" s="6">
        <v>22</v>
      </c>
      <c r="AB16" s="6">
        <v>23</v>
      </c>
      <c r="AC16" s="6">
        <v>24</v>
      </c>
      <c r="AD16" s="6">
        <v>25</v>
      </c>
      <c r="AE16" s="6">
        <v>26</v>
      </c>
      <c r="AF16" s="6">
        <v>27</v>
      </c>
      <c r="AG16" s="6">
        <v>28</v>
      </c>
      <c r="AH16" s="6">
        <v>29</v>
      </c>
      <c r="AI16" s="6">
        <v>30</v>
      </c>
      <c r="AJ16" s="6">
        <v>31</v>
      </c>
      <c r="AK16" s="6">
        <v>32</v>
      </c>
      <c r="AL16" t="s">
        <v>71</v>
      </c>
      <c r="AM16" t="s">
        <v>71</v>
      </c>
    </row>
    <row r="17" spans="1:39" ht="12.75" hidden="1">
      <c r="A17" s="1">
        <v>1909</v>
      </c>
      <c r="B17" s="9">
        <v>57</v>
      </c>
      <c r="C17" s="9" t="s">
        <v>45</v>
      </c>
      <c r="D17" s="12"/>
      <c r="F17" s="2">
        <v>8</v>
      </c>
      <c r="G17" s="6">
        <v>33</v>
      </c>
      <c r="H17" s="6">
        <v>34</v>
      </c>
      <c r="I17" s="6">
        <v>35</v>
      </c>
      <c r="J17" s="6">
        <v>36</v>
      </c>
      <c r="K17" s="6">
        <v>37</v>
      </c>
      <c r="L17" s="6">
        <v>38</v>
      </c>
      <c r="M17" s="6">
        <v>39</v>
      </c>
      <c r="N17" s="6">
        <v>40</v>
      </c>
      <c r="O17" s="6">
        <v>41</v>
      </c>
      <c r="P17" s="6">
        <v>42</v>
      </c>
      <c r="Q17" s="6">
        <v>43</v>
      </c>
      <c r="R17" s="6">
        <v>44</v>
      </c>
      <c r="S17" s="6">
        <v>45</v>
      </c>
      <c r="T17" s="6">
        <v>46</v>
      </c>
      <c r="U17" s="6">
        <v>47</v>
      </c>
      <c r="V17" s="6">
        <v>48</v>
      </c>
      <c r="W17" s="6">
        <v>49</v>
      </c>
      <c r="X17" s="6">
        <v>50</v>
      </c>
      <c r="Y17" s="6">
        <v>51</v>
      </c>
      <c r="Z17" s="6">
        <v>52</v>
      </c>
      <c r="AA17" s="6">
        <v>53</v>
      </c>
      <c r="AB17" s="6">
        <v>54</v>
      </c>
      <c r="AC17" s="6">
        <v>55</v>
      </c>
      <c r="AD17" s="6">
        <v>56</v>
      </c>
      <c r="AE17" s="6">
        <v>57</v>
      </c>
      <c r="AF17" s="6">
        <v>58</v>
      </c>
      <c r="AG17" s="6">
        <v>59</v>
      </c>
      <c r="AH17" s="6">
        <v>60</v>
      </c>
      <c r="AI17" s="6">
        <v>1</v>
      </c>
      <c r="AJ17" s="6">
        <v>2</v>
      </c>
      <c r="AK17" s="6">
        <v>3</v>
      </c>
      <c r="AL17" t="s">
        <v>71</v>
      </c>
      <c r="AM17" t="s">
        <v>71</v>
      </c>
    </row>
    <row r="18" spans="1:37" ht="12.75" hidden="1">
      <c r="A18" s="1">
        <v>1910</v>
      </c>
      <c r="B18" s="9">
        <v>2</v>
      </c>
      <c r="C18" s="9" t="s">
        <v>46</v>
      </c>
      <c r="D18" s="12"/>
      <c r="F18" s="2">
        <v>9</v>
      </c>
      <c r="G18" s="6">
        <v>4</v>
      </c>
      <c r="H18" s="6">
        <v>5</v>
      </c>
      <c r="I18" s="6">
        <v>6</v>
      </c>
      <c r="J18" s="6">
        <v>7</v>
      </c>
      <c r="K18" s="6">
        <v>8</v>
      </c>
      <c r="L18" s="6">
        <v>9</v>
      </c>
      <c r="M18" s="6">
        <v>10</v>
      </c>
      <c r="N18" s="6">
        <v>11</v>
      </c>
      <c r="O18" s="6">
        <v>12</v>
      </c>
      <c r="P18" s="6">
        <v>13</v>
      </c>
      <c r="Q18" s="6">
        <v>14</v>
      </c>
      <c r="R18" s="6">
        <v>15</v>
      </c>
      <c r="S18" s="6">
        <v>16</v>
      </c>
      <c r="T18" s="6">
        <v>17</v>
      </c>
      <c r="U18" s="6">
        <v>18</v>
      </c>
      <c r="V18" s="6">
        <v>19</v>
      </c>
      <c r="W18" s="6">
        <v>20</v>
      </c>
      <c r="X18" s="6">
        <v>21</v>
      </c>
      <c r="Y18" s="6">
        <v>22</v>
      </c>
      <c r="Z18" s="6">
        <v>23</v>
      </c>
      <c r="AA18" s="6">
        <v>24</v>
      </c>
      <c r="AB18" s="6">
        <v>25</v>
      </c>
      <c r="AC18" s="6">
        <v>26</v>
      </c>
      <c r="AD18" s="6">
        <v>27</v>
      </c>
      <c r="AE18" s="6">
        <v>28</v>
      </c>
      <c r="AF18" s="6">
        <v>29</v>
      </c>
      <c r="AG18" s="6">
        <v>30</v>
      </c>
      <c r="AH18" s="6">
        <v>31</v>
      </c>
      <c r="AI18" s="6">
        <v>32</v>
      </c>
      <c r="AJ18" s="6">
        <v>33</v>
      </c>
      <c r="AK18" s="7" t="s">
        <v>71</v>
      </c>
    </row>
    <row r="19" spans="1:39" ht="12.75" hidden="1">
      <c r="A19" s="1">
        <v>1911</v>
      </c>
      <c r="B19" s="9">
        <v>7</v>
      </c>
      <c r="C19" s="9" t="s">
        <v>47</v>
      </c>
      <c r="D19" s="12"/>
      <c r="F19" s="2">
        <v>10</v>
      </c>
      <c r="G19" s="6">
        <v>34</v>
      </c>
      <c r="H19" s="6">
        <v>35</v>
      </c>
      <c r="I19" s="6">
        <v>36</v>
      </c>
      <c r="J19" s="6">
        <v>37</v>
      </c>
      <c r="K19" s="6">
        <v>38</v>
      </c>
      <c r="L19" s="6">
        <v>39</v>
      </c>
      <c r="M19" s="6">
        <v>40</v>
      </c>
      <c r="N19" s="6">
        <v>41</v>
      </c>
      <c r="O19" s="6">
        <v>42</v>
      </c>
      <c r="P19" s="6">
        <v>43</v>
      </c>
      <c r="Q19" s="6">
        <v>44</v>
      </c>
      <c r="R19" s="6">
        <v>45</v>
      </c>
      <c r="S19" s="6">
        <v>46</v>
      </c>
      <c r="T19" s="6">
        <v>47</v>
      </c>
      <c r="U19" s="6">
        <v>48</v>
      </c>
      <c r="V19" s="6">
        <v>49</v>
      </c>
      <c r="W19" s="6">
        <v>50</v>
      </c>
      <c r="X19" s="6">
        <v>51</v>
      </c>
      <c r="Y19" s="6">
        <v>52</v>
      </c>
      <c r="Z19" s="6">
        <v>53</v>
      </c>
      <c r="AA19" s="6">
        <v>54</v>
      </c>
      <c r="AB19" s="6">
        <v>55</v>
      </c>
      <c r="AC19" s="6">
        <v>56</v>
      </c>
      <c r="AD19" s="6">
        <v>57</v>
      </c>
      <c r="AE19" s="6">
        <v>58</v>
      </c>
      <c r="AF19" s="6">
        <v>59</v>
      </c>
      <c r="AG19" s="6">
        <v>60</v>
      </c>
      <c r="AH19" s="6">
        <v>1</v>
      </c>
      <c r="AI19" s="6">
        <v>2</v>
      </c>
      <c r="AJ19" s="6">
        <v>3</v>
      </c>
      <c r="AK19" s="6">
        <v>4</v>
      </c>
      <c r="AL19" t="s">
        <v>71</v>
      </c>
      <c r="AM19" t="s">
        <v>71</v>
      </c>
    </row>
    <row r="20" spans="1:37" ht="12.75" hidden="1">
      <c r="A20" s="1">
        <v>1912</v>
      </c>
      <c r="B20" s="9">
        <v>13</v>
      </c>
      <c r="C20" s="9" t="s">
        <v>48</v>
      </c>
      <c r="D20" s="12"/>
      <c r="F20" s="2">
        <v>11</v>
      </c>
      <c r="G20" s="6">
        <v>5</v>
      </c>
      <c r="H20" s="6">
        <v>6</v>
      </c>
      <c r="I20" s="6">
        <v>7</v>
      </c>
      <c r="J20" s="6">
        <v>8</v>
      </c>
      <c r="K20" s="6">
        <v>9</v>
      </c>
      <c r="L20" s="6">
        <v>10</v>
      </c>
      <c r="M20" s="6">
        <v>11</v>
      </c>
      <c r="N20" s="6">
        <v>12</v>
      </c>
      <c r="O20" s="6">
        <v>13</v>
      </c>
      <c r="P20" s="6">
        <v>14</v>
      </c>
      <c r="Q20" s="6">
        <v>15</v>
      </c>
      <c r="R20" s="6">
        <v>16</v>
      </c>
      <c r="S20" s="6">
        <v>17</v>
      </c>
      <c r="T20" s="6">
        <v>18</v>
      </c>
      <c r="U20" s="6">
        <v>19</v>
      </c>
      <c r="V20" s="6">
        <v>20</v>
      </c>
      <c r="W20" s="6">
        <v>21</v>
      </c>
      <c r="X20" s="6">
        <v>22</v>
      </c>
      <c r="Y20" s="6">
        <v>23</v>
      </c>
      <c r="Z20" s="6">
        <v>24</v>
      </c>
      <c r="AA20" s="6">
        <v>25</v>
      </c>
      <c r="AB20" s="6">
        <v>26</v>
      </c>
      <c r="AC20" s="6">
        <v>27</v>
      </c>
      <c r="AD20" s="6">
        <v>28</v>
      </c>
      <c r="AE20" s="6">
        <v>29</v>
      </c>
      <c r="AF20" s="6">
        <v>30</v>
      </c>
      <c r="AG20" s="6">
        <v>31</v>
      </c>
      <c r="AH20" s="6">
        <v>32</v>
      </c>
      <c r="AI20" s="6">
        <v>33</v>
      </c>
      <c r="AJ20" s="6">
        <v>34</v>
      </c>
      <c r="AK20" s="7" t="s">
        <v>71</v>
      </c>
    </row>
    <row r="21" spans="1:39" ht="12.75" hidden="1">
      <c r="A21" s="1">
        <v>1913</v>
      </c>
      <c r="B21" s="9">
        <v>18</v>
      </c>
      <c r="C21" s="9" t="s">
        <v>49</v>
      </c>
      <c r="D21" s="12"/>
      <c r="F21" s="2">
        <v>12</v>
      </c>
      <c r="G21" s="6">
        <v>35</v>
      </c>
      <c r="H21" s="6">
        <v>36</v>
      </c>
      <c r="I21" s="6">
        <v>37</v>
      </c>
      <c r="J21" s="6">
        <v>38</v>
      </c>
      <c r="K21" s="6">
        <v>39</v>
      </c>
      <c r="L21" s="6">
        <v>40</v>
      </c>
      <c r="M21" s="6">
        <v>41</v>
      </c>
      <c r="N21" s="6">
        <v>42</v>
      </c>
      <c r="O21" s="6">
        <v>43</v>
      </c>
      <c r="P21" s="6">
        <v>44</v>
      </c>
      <c r="Q21" s="6">
        <v>45</v>
      </c>
      <c r="R21" s="6">
        <v>46</v>
      </c>
      <c r="S21" s="6">
        <v>47</v>
      </c>
      <c r="T21" s="6">
        <v>48</v>
      </c>
      <c r="U21" s="6">
        <v>49</v>
      </c>
      <c r="V21" s="6">
        <v>50</v>
      </c>
      <c r="W21" s="6">
        <v>51</v>
      </c>
      <c r="X21" s="6">
        <v>52</v>
      </c>
      <c r="Y21" s="6">
        <v>53</v>
      </c>
      <c r="Z21" s="6">
        <v>54</v>
      </c>
      <c r="AA21" s="6">
        <v>55</v>
      </c>
      <c r="AB21" s="6">
        <v>56</v>
      </c>
      <c r="AC21" s="6">
        <v>57</v>
      </c>
      <c r="AD21" s="6">
        <v>58</v>
      </c>
      <c r="AE21" s="6">
        <v>59</v>
      </c>
      <c r="AF21" s="6">
        <v>60</v>
      </c>
      <c r="AG21" s="6">
        <v>1</v>
      </c>
      <c r="AH21" s="6">
        <v>2</v>
      </c>
      <c r="AI21" s="6">
        <v>3</v>
      </c>
      <c r="AJ21" s="6">
        <v>4</v>
      </c>
      <c r="AK21" s="6">
        <v>5</v>
      </c>
      <c r="AL21" t="s">
        <v>71</v>
      </c>
      <c r="AM21" t="s">
        <v>71</v>
      </c>
    </row>
    <row r="22" spans="1:4" ht="12.75" hidden="1">
      <c r="A22" s="1">
        <v>1914</v>
      </c>
      <c r="B22" s="9">
        <v>23</v>
      </c>
      <c r="C22" s="9" t="s">
        <v>50</v>
      </c>
      <c r="D22" s="12"/>
    </row>
    <row r="23" spans="1:4" ht="12.75" hidden="1">
      <c r="A23" s="1">
        <v>1915</v>
      </c>
      <c r="B23" s="9">
        <v>28</v>
      </c>
      <c r="C23" s="9" t="s">
        <v>51</v>
      </c>
      <c r="D23" s="12"/>
    </row>
    <row r="24" spans="1:23" ht="12.75" hidden="1">
      <c r="A24" s="1">
        <v>1916</v>
      </c>
      <c r="B24" s="9">
        <v>34</v>
      </c>
      <c r="C24" s="9" t="s">
        <v>52</v>
      </c>
      <c r="D24" s="12"/>
      <c r="H24" t="s">
        <v>61</v>
      </c>
      <c r="I24" s="3">
        <v>0</v>
      </c>
      <c r="J24" s="8" t="s">
        <v>59</v>
      </c>
      <c r="L24" t="s">
        <v>63</v>
      </c>
      <c r="M24" s="2"/>
      <c r="N24" s="2">
        <v>0</v>
      </c>
      <c r="O24" s="2">
        <v>1</v>
      </c>
      <c r="P24" s="2">
        <v>2</v>
      </c>
      <c r="Q24" s="2">
        <v>3</v>
      </c>
      <c r="R24" s="2">
        <v>4</v>
      </c>
      <c r="S24" s="2">
        <v>5</v>
      </c>
      <c r="T24" s="2">
        <v>6</v>
      </c>
      <c r="U24" s="2">
        <v>7</v>
      </c>
      <c r="V24" s="2">
        <v>8</v>
      </c>
      <c r="W24" s="2">
        <v>9</v>
      </c>
    </row>
    <row r="25" spans="1:23" ht="12.75" hidden="1">
      <c r="A25" s="1">
        <v>1917</v>
      </c>
      <c r="B25" s="9">
        <v>39</v>
      </c>
      <c r="C25" s="9" t="s">
        <v>53</v>
      </c>
      <c r="D25" s="12"/>
      <c r="I25" s="3">
        <v>1</v>
      </c>
      <c r="J25" s="8" t="s">
        <v>0</v>
      </c>
      <c r="M25" s="2">
        <v>1</v>
      </c>
      <c r="N25" s="10">
        <v>14</v>
      </c>
      <c r="O25" s="10">
        <v>26</v>
      </c>
      <c r="P25" s="10">
        <v>38</v>
      </c>
      <c r="Q25" s="10">
        <v>50</v>
      </c>
      <c r="R25" s="10">
        <v>2</v>
      </c>
      <c r="S25" s="10">
        <v>14</v>
      </c>
      <c r="T25" s="10">
        <v>26</v>
      </c>
      <c r="U25" s="10">
        <v>38</v>
      </c>
      <c r="V25" s="10">
        <v>50</v>
      </c>
      <c r="W25" s="10">
        <v>2</v>
      </c>
    </row>
    <row r="26" spans="1:23" ht="12.75" hidden="1">
      <c r="A26" s="1">
        <v>1918</v>
      </c>
      <c r="B26" s="9">
        <v>44</v>
      </c>
      <c r="C26" s="9" t="s">
        <v>54</v>
      </c>
      <c r="D26" s="12"/>
      <c r="I26" s="3">
        <v>2</v>
      </c>
      <c r="J26" s="8" t="s">
        <v>1</v>
      </c>
      <c r="M26" s="2">
        <v>2</v>
      </c>
      <c r="N26" s="10">
        <v>15</v>
      </c>
      <c r="O26" s="10">
        <v>27</v>
      </c>
      <c r="P26" s="10">
        <v>39</v>
      </c>
      <c r="Q26" s="10">
        <v>51</v>
      </c>
      <c r="R26" s="10">
        <v>3</v>
      </c>
      <c r="S26" s="10">
        <v>15</v>
      </c>
      <c r="T26" s="10">
        <v>27</v>
      </c>
      <c r="U26" s="10">
        <v>39</v>
      </c>
      <c r="V26" s="10">
        <v>51</v>
      </c>
      <c r="W26" s="10">
        <v>3</v>
      </c>
    </row>
    <row r="27" spans="1:23" ht="12.75" hidden="1">
      <c r="A27" s="1">
        <v>1919</v>
      </c>
      <c r="B27" s="9">
        <v>49</v>
      </c>
      <c r="C27" s="9" t="s">
        <v>55</v>
      </c>
      <c r="D27" s="12"/>
      <c r="I27" s="3">
        <v>3</v>
      </c>
      <c r="J27" s="8" t="s">
        <v>2</v>
      </c>
      <c r="M27" s="2">
        <v>3</v>
      </c>
      <c r="N27" s="10">
        <v>16</v>
      </c>
      <c r="O27" s="10">
        <v>28</v>
      </c>
      <c r="P27" s="10">
        <v>40</v>
      </c>
      <c r="Q27" s="10">
        <v>52</v>
      </c>
      <c r="R27" s="10">
        <v>4</v>
      </c>
      <c r="S27" s="10">
        <v>16</v>
      </c>
      <c r="T27" s="10">
        <v>28</v>
      </c>
      <c r="U27" s="10">
        <v>40</v>
      </c>
      <c r="V27" s="10">
        <v>52</v>
      </c>
      <c r="W27" s="10">
        <v>4</v>
      </c>
    </row>
    <row r="28" spans="1:23" ht="12.75" hidden="1">
      <c r="A28" s="1">
        <v>1920</v>
      </c>
      <c r="B28" s="9">
        <v>55</v>
      </c>
      <c r="C28" s="9" t="s">
        <v>56</v>
      </c>
      <c r="D28" s="12"/>
      <c r="I28" s="3">
        <v>4</v>
      </c>
      <c r="J28" s="8" t="s">
        <v>3</v>
      </c>
      <c r="M28" s="2">
        <v>4</v>
      </c>
      <c r="N28" s="10">
        <v>17</v>
      </c>
      <c r="O28" s="10">
        <v>29</v>
      </c>
      <c r="P28" s="10">
        <v>41</v>
      </c>
      <c r="Q28" s="10">
        <v>53</v>
      </c>
      <c r="R28" s="10">
        <v>5</v>
      </c>
      <c r="S28" s="10">
        <v>17</v>
      </c>
      <c r="T28" s="10">
        <v>29</v>
      </c>
      <c r="U28" s="10">
        <v>41</v>
      </c>
      <c r="V28" s="10">
        <v>53</v>
      </c>
      <c r="W28" s="10">
        <v>5</v>
      </c>
    </row>
    <row r="29" spans="1:23" ht="12.75" hidden="1">
      <c r="A29" s="1">
        <v>1921</v>
      </c>
      <c r="B29" s="9">
        <v>60</v>
      </c>
      <c r="C29" s="9" t="s">
        <v>57</v>
      </c>
      <c r="D29" s="12"/>
      <c r="I29" s="3">
        <v>5</v>
      </c>
      <c r="J29" s="8" t="s">
        <v>4</v>
      </c>
      <c r="M29" s="2">
        <v>5</v>
      </c>
      <c r="N29" s="10">
        <v>18</v>
      </c>
      <c r="O29" s="10">
        <v>30</v>
      </c>
      <c r="P29" s="10">
        <v>42</v>
      </c>
      <c r="Q29" s="10">
        <v>54</v>
      </c>
      <c r="R29" s="10">
        <v>6</v>
      </c>
      <c r="S29" s="10">
        <v>18</v>
      </c>
      <c r="T29" s="10">
        <v>30</v>
      </c>
      <c r="U29" s="10">
        <v>42</v>
      </c>
      <c r="V29" s="10">
        <v>54</v>
      </c>
      <c r="W29" s="10">
        <v>6</v>
      </c>
    </row>
    <row r="30" spans="1:23" ht="12.75" hidden="1">
      <c r="A30" s="1">
        <v>1922</v>
      </c>
      <c r="B30" s="9">
        <v>5</v>
      </c>
      <c r="C30" s="9" t="s">
        <v>58</v>
      </c>
      <c r="D30" s="12"/>
      <c r="I30" s="3">
        <v>6</v>
      </c>
      <c r="J30" s="8" t="s">
        <v>5</v>
      </c>
      <c r="M30" s="2">
        <v>6</v>
      </c>
      <c r="N30" s="10">
        <v>19</v>
      </c>
      <c r="O30" s="10">
        <v>31</v>
      </c>
      <c r="P30" s="10">
        <v>43</v>
      </c>
      <c r="Q30" s="10">
        <v>55</v>
      </c>
      <c r="R30" s="10">
        <v>7</v>
      </c>
      <c r="S30" s="10">
        <v>19</v>
      </c>
      <c r="T30" s="10">
        <v>31</v>
      </c>
      <c r="U30" s="10">
        <v>43</v>
      </c>
      <c r="V30" s="10">
        <v>55</v>
      </c>
      <c r="W30" s="10">
        <v>7</v>
      </c>
    </row>
    <row r="31" spans="1:23" ht="12.75" hidden="1">
      <c r="A31" s="1">
        <v>1923</v>
      </c>
      <c r="B31" s="9">
        <v>10</v>
      </c>
      <c r="C31" s="9" t="s">
        <v>59</v>
      </c>
      <c r="D31" s="12"/>
      <c r="I31" s="3">
        <v>7</v>
      </c>
      <c r="J31" s="8" t="s">
        <v>6</v>
      </c>
      <c r="M31" s="2">
        <v>7</v>
      </c>
      <c r="N31" s="10">
        <v>20</v>
      </c>
      <c r="O31" s="10">
        <v>32</v>
      </c>
      <c r="P31" s="10">
        <v>44</v>
      </c>
      <c r="Q31" s="10">
        <v>56</v>
      </c>
      <c r="R31" s="10">
        <v>8</v>
      </c>
      <c r="S31" s="10">
        <v>20</v>
      </c>
      <c r="T31" s="10">
        <v>32</v>
      </c>
      <c r="U31" s="10">
        <v>44</v>
      </c>
      <c r="V31" s="10">
        <v>56</v>
      </c>
      <c r="W31" s="10">
        <v>8</v>
      </c>
    </row>
    <row r="32" spans="1:23" ht="12.75" hidden="1">
      <c r="A32" s="1">
        <v>1924</v>
      </c>
      <c r="B32" s="9">
        <v>16</v>
      </c>
      <c r="C32" s="9" t="s">
        <v>0</v>
      </c>
      <c r="D32" s="12"/>
      <c r="I32" s="3">
        <v>8</v>
      </c>
      <c r="J32" s="8" t="s">
        <v>7</v>
      </c>
      <c r="M32" s="2">
        <v>8</v>
      </c>
      <c r="N32" s="10">
        <v>21</v>
      </c>
      <c r="O32" s="10">
        <v>33</v>
      </c>
      <c r="P32" s="10">
        <v>45</v>
      </c>
      <c r="Q32" s="10">
        <v>57</v>
      </c>
      <c r="R32" s="10">
        <v>9</v>
      </c>
      <c r="S32" s="10">
        <v>21</v>
      </c>
      <c r="T32" s="10">
        <v>33</v>
      </c>
      <c r="U32" s="10">
        <v>45</v>
      </c>
      <c r="V32" s="10">
        <v>57</v>
      </c>
      <c r="W32" s="10">
        <v>9</v>
      </c>
    </row>
    <row r="33" spans="1:23" ht="12.75" hidden="1">
      <c r="A33" s="1">
        <v>1925</v>
      </c>
      <c r="B33" s="9">
        <v>21</v>
      </c>
      <c r="C33" s="9" t="s">
        <v>1</v>
      </c>
      <c r="D33" s="12"/>
      <c r="I33" s="3">
        <v>9</v>
      </c>
      <c r="J33" s="8" t="s">
        <v>8</v>
      </c>
      <c r="M33" s="2">
        <v>9</v>
      </c>
      <c r="N33" s="10">
        <v>22</v>
      </c>
      <c r="O33" s="10">
        <v>34</v>
      </c>
      <c r="P33" s="10">
        <v>46</v>
      </c>
      <c r="Q33" s="10">
        <v>58</v>
      </c>
      <c r="R33" s="10">
        <v>10</v>
      </c>
      <c r="S33" s="10">
        <v>22</v>
      </c>
      <c r="T33" s="10">
        <v>34</v>
      </c>
      <c r="U33" s="10">
        <v>46</v>
      </c>
      <c r="V33" s="10">
        <v>58</v>
      </c>
      <c r="W33" s="10">
        <v>10</v>
      </c>
    </row>
    <row r="34" spans="1:23" ht="12.75" hidden="1">
      <c r="A34" s="1">
        <v>1926</v>
      </c>
      <c r="B34" s="9">
        <v>26</v>
      </c>
      <c r="C34" s="9" t="s">
        <v>2</v>
      </c>
      <c r="D34" s="12"/>
      <c r="I34" s="3">
        <v>10</v>
      </c>
      <c r="J34" s="8" t="s">
        <v>9</v>
      </c>
      <c r="M34" s="2">
        <v>10</v>
      </c>
      <c r="N34" s="10">
        <v>23</v>
      </c>
      <c r="O34" s="10">
        <v>35</v>
      </c>
      <c r="P34" s="10">
        <v>47</v>
      </c>
      <c r="Q34" s="10">
        <v>59</v>
      </c>
      <c r="R34" s="10">
        <v>11</v>
      </c>
      <c r="S34" s="10">
        <v>23</v>
      </c>
      <c r="T34" s="10">
        <v>35</v>
      </c>
      <c r="U34" s="10">
        <v>47</v>
      </c>
      <c r="V34" s="10">
        <v>59</v>
      </c>
      <c r="W34" s="10">
        <v>11</v>
      </c>
    </row>
    <row r="35" spans="1:23" ht="12.75" hidden="1">
      <c r="A35" s="1">
        <v>1927</v>
      </c>
      <c r="B35" s="9">
        <v>31</v>
      </c>
      <c r="C35" s="9" t="s">
        <v>3</v>
      </c>
      <c r="D35" s="12"/>
      <c r="I35" s="3">
        <v>11</v>
      </c>
      <c r="J35" s="8" t="s">
        <v>10</v>
      </c>
      <c r="M35" s="2">
        <v>11</v>
      </c>
      <c r="N35" s="10">
        <v>24</v>
      </c>
      <c r="O35" s="10">
        <v>36</v>
      </c>
      <c r="P35" s="10">
        <v>48</v>
      </c>
      <c r="Q35" s="10">
        <v>60</v>
      </c>
      <c r="R35" s="10">
        <v>12</v>
      </c>
      <c r="S35" s="10">
        <v>24</v>
      </c>
      <c r="T35" s="10">
        <v>36</v>
      </c>
      <c r="U35" s="10">
        <v>48</v>
      </c>
      <c r="V35" s="10">
        <v>60</v>
      </c>
      <c r="W35" s="10">
        <v>12</v>
      </c>
    </row>
    <row r="36" spans="1:23" ht="12.75" hidden="1">
      <c r="A36" s="1">
        <v>1928</v>
      </c>
      <c r="B36" s="9">
        <v>37</v>
      </c>
      <c r="C36" s="9" t="s">
        <v>4</v>
      </c>
      <c r="D36" s="12"/>
      <c r="I36" s="3">
        <v>12</v>
      </c>
      <c r="J36" s="8" t="s">
        <v>11</v>
      </c>
      <c r="M36" s="2">
        <v>12</v>
      </c>
      <c r="N36" s="10">
        <v>25</v>
      </c>
      <c r="O36" s="10">
        <v>37</v>
      </c>
      <c r="P36" s="10">
        <v>49</v>
      </c>
      <c r="Q36" s="10">
        <v>61</v>
      </c>
      <c r="R36" s="10">
        <v>13</v>
      </c>
      <c r="S36" s="10">
        <v>25</v>
      </c>
      <c r="T36" s="10">
        <v>37</v>
      </c>
      <c r="U36" s="10">
        <v>49</v>
      </c>
      <c r="V36" s="10">
        <v>61</v>
      </c>
      <c r="W36" s="10">
        <v>13</v>
      </c>
    </row>
    <row r="37" spans="1:10" ht="12.75" hidden="1">
      <c r="A37" s="1">
        <v>1929</v>
      </c>
      <c r="B37" s="9">
        <v>42</v>
      </c>
      <c r="C37" s="9" t="s">
        <v>5</v>
      </c>
      <c r="D37" s="12"/>
      <c r="I37" s="3">
        <v>13</v>
      </c>
      <c r="J37" s="8" t="s">
        <v>12</v>
      </c>
    </row>
    <row r="38" spans="1:10" ht="12.75" hidden="1">
      <c r="A38" s="1">
        <v>1930</v>
      </c>
      <c r="B38" s="9">
        <v>47</v>
      </c>
      <c r="C38" s="9" t="s">
        <v>6</v>
      </c>
      <c r="D38" s="12"/>
      <c r="I38" s="3">
        <v>14</v>
      </c>
      <c r="J38" s="8" t="s">
        <v>13</v>
      </c>
    </row>
    <row r="39" spans="1:10" ht="12.75" hidden="1">
      <c r="A39" s="1">
        <v>1931</v>
      </c>
      <c r="B39" s="9">
        <v>52</v>
      </c>
      <c r="C39" s="9" t="s">
        <v>7</v>
      </c>
      <c r="D39" s="12"/>
      <c r="I39" s="3">
        <v>15</v>
      </c>
      <c r="J39" s="8" t="s">
        <v>14</v>
      </c>
    </row>
    <row r="40" spans="1:10" ht="12.75" hidden="1">
      <c r="A40" s="1">
        <v>1932</v>
      </c>
      <c r="B40" s="9">
        <v>58</v>
      </c>
      <c r="C40" s="9" t="s">
        <v>8</v>
      </c>
      <c r="D40" s="12"/>
      <c r="I40" s="3">
        <v>16</v>
      </c>
      <c r="J40" s="8" t="s">
        <v>15</v>
      </c>
    </row>
    <row r="41" spans="1:10" ht="12.75" hidden="1">
      <c r="A41" s="1">
        <v>1933</v>
      </c>
      <c r="B41" s="9">
        <v>3</v>
      </c>
      <c r="C41" s="9" t="s">
        <v>9</v>
      </c>
      <c r="D41" s="12"/>
      <c r="I41" s="3">
        <v>17</v>
      </c>
      <c r="J41" s="8" t="s">
        <v>16</v>
      </c>
    </row>
    <row r="42" spans="1:10" ht="12.75" hidden="1">
      <c r="A42" s="1">
        <v>1934</v>
      </c>
      <c r="B42" s="9">
        <v>8</v>
      </c>
      <c r="C42" s="9" t="s">
        <v>10</v>
      </c>
      <c r="D42" s="12"/>
      <c r="I42" s="3">
        <v>18</v>
      </c>
      <c r="J42" s="8" t="s">
        <v>17</v>
      </c>
    </row>
    <row r="43" spans="1:10" ht="12.75" hidden="1">
      <c r="A43" s="1">
        <v>1935</v>
      </c>
      <c r="B43" s="9">
        <v>13</v>
      </c>
      <c r="C43" s="9" t="s">
        <v>11</v>
      </c>
      <c r="D43" s="12"/>
      <c r="I43" s="3">
        <v>19</v>
      </c>
      <c r="J43" s="8" t="s">
        <v>18</v>
      </c>
    </row>
    <row r="44" spans="1:10" ht="12.75" hidden="1">
      <c r="A44" s="1">
        <v>1936</v>
      </c>
      <c r="B44" s="9">
        <v>19</v>
      </c>
      <c r="C44" s="9" t="s">
        <v>12</v>
      </c>
      <c r="D44" s="12"/>
      <c r="I44" s="3">
        <v>20</v>
      </c>
      <c r="J44" s="8" t="s">
        <v>19</v>
      </c>
    </row>
    <row r="45" spans="1:10" ht="12.75" hidden="1">
      <c r="A45" s="1">
        <v>1937</v>
      </c>
      <c r="B45" s="9">
        <v>24</v>
      </c>
      <c r="C45" s="9" t="s">
        <v>13</v>
      </c>
      <c r="D45" s="12"/>
      <c r="I45" s="3">
        <v>21</v>
      </c>
      <c r="J45" s="8" t="s">
        <v>20</v>
      </c>
    </row>
    <row r="46" spans="1:10" ht="12.75" hidden="1">
      <c r="A46" s="1">
        <v>1938</v>
      </c>
      <c r="B46" s="9">
        <v>29</v>
      </c>
      <c r="C46" s="9" t="s">
        <v>14</v>
      </c>
      <c r="D46" s="12"/>
      <c r="I46" s="3">
        <v>22</v>
      </c>
      <c r="J46" s="8" t="s">
        <v>21</v>
      </c>
    </row>
    <row r="47" spans="1:10" ht="12.75" hidden="1">
      <c r="A47" s="1">
        <v>1939</v>
      </c>
      <c r="B47" s="9">
        <v>34</v>
      </c>
      <c r="C47" s="9" t="s">
        <v>15</v>
      </c>
      <c r="D47" s="12"/>
      <c r="I47" s="3">
        <v>23</v>
      </c>
      <c r="J47" s="8" t="s">
        <v>22</v>
      </c>
    </row>
    <row r="48" spans="1:10" ht="12.75" hidden="1">
      <c r="A48" s="1">
        <v>1940</v>
      </c>
      <c r="B48" s="9">
        <v>40</v>
      </c>
      <c r="C48" s="9" t="s">
        <v>16</v>
      </c>
      <c r="D48" s="12"/>
      <c r="I48" s="3">
        <v>24</v>
      </c>
      <c r="J48" s="8" t="s">
        <v>23</v>
      </c>
    </row>
    <row r="49" spans="1:10" ht="12.75" hidden="1">
      <c r="A49" s="1">
        <v>1941</v>
      </c>
      <c r="B49" s="9">
        <v>45</v>
      </c>
      <c r="C49" s="9" t="s">
        <v>17</v>
      </c>
      <c r="D49" s="12"/>
      <c r="I49" s="3">
        <v>25</v>
      </c>
      <c r="J49" s="8" t="s">
        <v>24</v>
      </c>
    </row>
    <row r="50" spans="1:10" ht="12.75" hidden="1">
      <c r="A50" s="1">
        <v>1942</v>
      </c>
      <c r="B50" s="9">
        <v>50</v>
      </c>
      <c r="C50" s="9" t="s">
        <v>18</v>
      </c>
      <c r="D50" s="12"/>
      <c r="I50" s="3">
        <v>26</v>
      </c>
      <c r="J50" s="8" t="s">
        <v>25</v>
      </c>
    </row>
    <row r="51" spans="1:10" ht="12.75" hidden="1">
      <c r="A51" s="1">
        <v>1943</v>
      </c>
      <c r="B51" s="9">
        <v>55</v>
      </c>
      <c r="C51" s="9" t="s">
        <v>19</v>
      </c>
      <c r="D51" s="12"/>
      <c r="I51" s="3">
        <v>27</v>
      </c>
      <c r="J51" s="8" t="s">
        <v>26</v>
      </c>
    </row>
    <row r="52" spans="1:10" ht="12.75" hidden="1">
      <c r="A52" s="1">
        <v>1944</v>
      </c>
      <c r="B52" s="9">
        <v>1</v>
      </c>
      <c r="C52" s="9" t="s">
        <v>20</v>
      </c>
      <c r="D52" s="12"/>
      <c r="I52" s="3">
        <v>28</v>
      </c>
      <c r="J52" s="8" t="s">
        <v>27</v>
      </c>
    </row>
    <row r="53" spans="1:10" ht="12.75" hidden="1">
      <c r="A53" s="1">
        <v>1945</v>
      </c>
      <c r="B53" s="9">
        <v>6</v>
      </c>
      <c r="C53" s="9" t="s">
        <v>21</v>
      </c>
      <c r="D53" s="12"/>
      <c r="I53" s="3">
        <v>29</v>
      </c>
      <c r="J53" s="8" t="s">
        <v>28</v>
      </c>
    </row>
    <row r="54" spans="1:10" ht="12.75" hidden="1">
      <c r="A54" s="1">
        <v>1946</v>
      </c>
      <c r="B54" s="9">
        <v>11</v>
      </c>
      <c r="C54" s="9" t="s">
        <v>22</v>
      </c>
      <c r="D54" s="12"/>
      <c r="I54" s="3">
        <v>30</v>
      </c>
      <c r="J54" s="8" t="s">
        <v>29</v>
      </c>
    </row>
    <row r="55" spans="1:10" ht="12.75" hidden="1">
      <c r="A55" s="1">
        <v>1947</v>
      </c>
      <c r="B55" s="9">
        <v>16</v>
      </c>
      <c r="C55" s="9" t="s">
        <v>23</v>
      </c>
      <c r="D55" s="12"/>
      <c r="I55" s="3">
        <v>31</v>
      </c>
      <c r="J55" s="8" t="s">
        <v>30</v>
      </c>
    </row>
    <row r="56" spans="1:10" ht="12.75" hidden="1">
      <c r="A56" s="1">
        <v>1948</v>
      </c>
      <c r="B56" s="9">
        <v>22</v>
      </c>
      <c r="C56" s="9" t="s">
        <v>24</v>
      </c>
      <c r="D56" s="12"/>
      <c r="I56" s="3">
        <v>32</v>
      </c>
      <c r="J56" s="8" t="s">
        <v>31</v>
      </c>
    </row>
    <row r="57" spans="1:10" ht="12.75" hidden="1">
      <c r="A57" s="1">
        <v>1949</v>
      </c>
      <c r="B57" s="9">
        <v>27</v>
      </c>
      <c r="C57" s="9" t="s">
        <v>25</v>
      </c>
      <c r="D57" s="12"/>
      <c r="I57" s="3">
        <v>33</v>
      </c>
      <c r="J57" s="8" t="s">
        <v>32</v>
      </c>
    </row>
    <row r="58" spans="1:10" ht="12.75" hidden="1">
      <c r="A58" s="1">
        <v>1950</v>
      </c>
      <c r="B58" s="9">
        <v>32</v>
      </c>
      <c r="C58" s="9" t="s">
        <v>26</v>
      </c>
      <c r="D58" s="12"/>
      <c r="I58" s="3">
        <v>34</v>
      </c>
      <c r="J58" s="8" t="s">
        <v>33</v>
      </c>
    </row>
    <row r="59" spans="1:10" ht="12.75" hidden="1">
      <c r="A59" s="1">
        <v>1951</v>
      </c>
      <c r="B59" s="9">
        <v>37</v>
      </c>
      <c r="C59" s="9" t="s">
        <v>27</v>
      </c>
      <c r="D59" s="12"/>
      <c r="I59" s="3">
        <v>35</v>
      </c>
      <c r="J59" s="8" t="s">
        <v>34</v>
      </c>
    </row>
    <row r="60" spans="1:10" ht="12.75" hidden="1">
      <c r="A60" s="1">
        <v>1952</v>
      </c>
      <c r="B60" s="9">
        <v>43</v>
      </c>
      <c r="C60" s="9" t="s">
        <v>28</v>
      </c>
      <c r="D60" s="12"/>
      <c r="I60" s="3">
        <v>36</v>
      </c>
      <c r="J60" s="8" t="s">
        <v>35</v>
      </c>
    </row>
    <row r="61" spans="1:10" ht="12.75" hidden="1">
      <c r="A61" s="1">
        <v>1953</v>
      </c>
      <c r="B61" s="9">
        <v>48</v>
      </c>
      <c r="C61" s="9" t="s">
        <v>29</v>
      </c>
      <c r="D61" s="12"/>
      <c r="I61" s="3">
        <v>37</v>
      </c>
      <c r="J61" s="8" t="s">
        <v>36</v>
      </c>
    </row>
    <row r="62" spans="1:10" ht="12.75" hidden="1">
      <c r="A62" s="1">
        <v>1954</v>
      </c>
      <c r="B62" s="9">
        <v>53</v>
      </c>
      <c r="C62" s="9" t="s">
        <v>30</v>
      </c>
      <c r="D62" s="12"/>
      <c r="I62" s="3">
        <v>38</v>
      </c>
      <c r="J62" s="8" t="s">
        <v>37</v>
      </c>
    </row>
    <row r="63" spans="1:10" ht="12.75" hidden="1">
      <c r="A63" s="1">
        <v>1955</v>
      </c>
      <c r="B63" s="9">
        <v>58</v>
      </c>
      <c r="C63" s="9" t="s">
        <v>31</v>
      </c>
      <c r="D63" s="12"/>
      <c r="I63" s="3">
        <v>39</v>
      </c>
      <c r="J63" s="8" t="s">
        <v>38</v>
      </c>
    </row>
    <row r="64" spans="1:10" ht="12.75" hidden="1">
      <c r="A64" s="1">
        <v>1956</v>
      </c>
      <c r="B64" s="9">
        <v>4</v>
      </c>
      <c r="C64" s="9" t="s">
        <v>32</v>
      </c>
      <c r="D64" s="12"/>
      <c r="I64" s="3">
        <v>40</v>
      </c>
      <c r="J64" s="8" t="s">
        <v>39</v>
      </c>
    </row>
    <row r="65" spans="1:10" ht="12.75" hidden="1">
      <c r="A65" s="1">
        <v>1957</v>
      </c>
      <c r="B65" s="9">
        <v>9</v>
      </c>
      <c r="C65" s="9" t="s">
        <v>33</v>
      </c>
      <c r="D65" s="12"/>
      <c r="I65" s="3">
        <v>41</v>
      </c>
      <c r="J65" s="8" t="s">
        <v>40</v>
      </c>
    </row>
    <row r="66" spans="1:10" ht="12.75" hidden="1">
      <c r="A66" s="1">
        <v>1958</v>
      </c>
      <c r="B66" s="9">
        <v>14</v>
      </c>
      <c r="C66" s="9" t="s">
        <v>34</v>
      </c>
      <c r="D66" s="12"/>
      <c r="I66" s="3">
        <v>42</v>
      </c>
      <c r="J66" s="8" t="s">
        <v>41</v>
      </c>
    </row>
    <row r="67" spans="1:10" ht="12.75" hidden="1">
      <c r="A67" s="1">
        <v>1959</v>
      </c>
      <c r="B67" s="9">
        <v>19</v>
      </c>
      <c r="C67" s="9" t="s">
        <v>35</v>
      </c>
      <c r="D67" s="12"/>
      <c r="I67" s="3">
        <v>43</v>
      </c>
      <c r="J67" s="8" t="s">
        <v>42</v>
      </c>
    </row>
    <row r="68" spans="1:10" ht="12.75" hidden="1">
      <c r="A68" s="1">
        <v>1960</v>
      </c>
      <c r="B68" s="9">
        <v>25</v>
      </c>
      <c r="C68" s="9" t="s">
        <v>36</v>
      </c>
      <c r="D68" s="12"/>
      <c r="I68" s="3">
        <v>44</v>
      </c>
      <c r="J68" s="8" t="s">
        <v>43</v>
      </c>
    </row>
    <row r="69" spans="1:10" ht="12.75" hidden="1">
      <c r="A69" s="1">
        <v>1961</v>
      </c>
      <c r="B69" s="9">
        <v>30</v>
      </c>
      <c r="C69" s="9" t="s">
        <v>37</v>
      </c>
      <c r="D69" s="12"/>
      <c r="I69" s="3">
        <v>45</v>
      </c>
      <c r="J69" s="8" t="s">
        <v>44</v>
      </c>
    </row>
    <row r="70" spans="1:10" ht="12.75" hidden="1">
      <c r="A70" s="1">
        <v>1962</v>
      </c>
      <c r="B70" s="9">
        <v>35</v>
      </c>
      <c r="C70" s="9" t="s">
        <v>38</v>
      </c>
      <c r="D70" s="12"/>
      <c r="I70" s="3">
        <v>46</v>
      </c>
      <c r="J70" s="8" t="s">
        <v>45</v>
      </c>
    </row>
    <row r="71" spans="1:10" ht="12.75" hidden="1">
      <c r="A71" s="1">
        <v>1963</v>
      </c>
      <c r="B71" s="9">
        <v>40</v>
      </c>
      <c r="C71" s="9" t="s">
        <v>39</v>
      </c>
      <c r="D71" s="12"/>
      <c r="I71" s="3">
        <v>47</v>
      </c>
      <c r="J71" s="8" t="s">
        <v>46</v>
      </c>
    </row>
    <row r="72" spans="1:10" ht="12.75" hidden="1">
      <c r="A72" s="1">
        <v>1964</v>
      </c>
      <c r="B72" s="9">
        <v>46</v>
      </c>
      <c r="C72" s="9" t="s">
        <v>40</v>
      </c>
      <c r="D72" s="12"/>
      <c r="I72" s="3">
        <v>48</v>
      </c>
      <c r="J72" s="8" t="s">
        <v>47</v>
      </c>
    </row>
    <row r="73" spans="1:10" ht="12.75" hidden="1">
      <c r="A73" s="1">
        <v>1965</v>
      </c>
      <c r="B73" s="9">
        <v>51</v>
      </c>
      <c r="C73" s="9" t="s">
        <v>41</v>
      </c>
      <c r="D73" s="12"/>
      <c r="I73" s="3">
        <v>49</v>
      </c>
      <c r="J73" s="8" t="s">
        <v>48</v>
      </c>
    </row>
    <row r="74" spans="1:10" ht="12.75" hidden="1">
      <c r="A74" s="1">
        <v>1966</v>
      </c>
      <c r="B74" s="9">
        <v>56</v>
      </c>
      <c r="C74" s="9" t="s">
        <v>42</v>
      </c>
      <c r="D74" s="12"/>
      <c r="I74" s="3">
        <v>50</v>
      </c>
      <c r="J74" s="8" t="s">
        <v>49</v>
      </c>
    </row>
    <row r="75" spans="1:10" ht="12.75" hidden="1">
      <c r="A75" s="1">
        <v>1967</v>
      </c>
      <c r="B75" s="9">
        <v>1</v>
      </c>
      <c r="C75" s="9" t="s">
        <v>43</v>
      </c>
      <c r="D75" s="12"/>
      <c r="I75" s="3">
        <v>51</v>
      </c>
      <c r="J75" s="8" t="s">
        <v>50</v>
      </c>
    </row>
    <row r="76" spans="1:10" ht="12.75" hidden="1">
      <c r="A76" s="1">
        <v>1968</v>
      </c>
      <c r="B76" s="9">
        <v>7</v>
      </c>
      <c r="C76" s="9" t="s">
        <v>44</v>
      </c>
      <c r="D76" s="12"/>
      <c r="I76" s="3">
        <v>52</v>
      </c>
      <c r="J76" s="8" t="s">
        <v>51</v>
      </c>
    </row>
    <row r="77" spans="1:10" ht="12.75" hidden="1">
      <c r="A77" s="1">
        <v>1969</v>
      </c>
      <c r="B77" s="9">
        <v>12</v>
      </c>
      <c r="C77" s="9" t="s">
        <v>45</v>
      </c>
      <c r="D77" s="12"/>
      <c r="I77" s="3">
        <v>53</v>
      </c>
      <c r="J77" s="8" t="s">
        <v>52</v>
      </c>
    </row>
    <row r="78" spans="1:10" ht="12.75" hidden="1">
      <c r="A78" s="1">
        <v>1970</v>
      </c>
      <c r="B78" s="9">
        <v>17</v>
      </c>
      <c r="C78" s="9" t="s">
        <v>46</v>
      </c>
      <c r="D78" s="12"/>
      <c r="I78" s="3">
        <v>54</v>
      </c>
      <c r="J78" s="8" t="s">
        <v>53</v>
      </c>
    </row>
    <row r="79" spans="1:10" ht="12.75" hidden="1">
      <c r="A79" s="1">
        <v>1971</v>
      </c>
      <c r="B79" s="9">
        <v>22</v>
      </c>
      <c r="C79" s="9" t="s">
        <v>47</v>
      </c>
      <c r="D79" s="12"/>
      <c r="I79" s="3">
        <v>55</v>
      </c>
      <c r="J79" s="8" t="s">
        <v>54</v>
      </c>
    </row>
    <row r="80" spans="1:10" ht="12.75" hidden="1">
      <c r="A80" s="1">
        <v>1972</v>
      </c>
      <c r="B80" s="9">
        <v>28</v>
      </c>
      <c r="C80" s="9" t="s">
        <v>48</v>
      </c>
      <c r="D80" s="12"/>
      <c r="I80" s="3">
        <v>56</v>
      </c>
      <c r="J80" s="8" t="s">
        <v>55</v>
      </c>
    </row>
    <row r="81" spans="1:10" ht="12.75" hidden="1">
      <c r="A81" s="1">
        <v>1973</v>
      </c>
      <c r="B81" s="9">
        <v>33</v>
      </c>
      <c r="C81" s="9" t="s">
        <v>49</v>
      </c>
      <c r="D81" s="12"/>
      <c r="I81" s="3">
        <v>57</v>
      </c>
      <c r="J81" s="8" t="s">
        <v>56</v>
      </c>
    </row>
    <row r="82" spans="1:10" ht="12.75" hidden="1">
      <c r="A82" s="1">
        <v>1974</v>
      </c>
      <c r="B82" s="9">
        <v>38</v>
      </c>
      <c r="C82" s="9" t="s">
        <v>50</v>
      </c>
      <c r="D82" s="12"/>
      <c r="I82" s="3">
        <v>58</v>
      </c>
      <c r="J82" s="8" t="s">
        <v>57</v>
      </c>
    </row>
    <row r="83" spans="1:10" ht="12.75" hidden="1">
      <c r="A83" s="1">
        <v>1975</v>
      </c>
      <c r="B83" s="9">
        <v>43</v>
      </c>
      <c r="C83" s="9" t="s">
        <v>51</v>
      </c>
      <c r="D83" s="12"/>
      <c r="I83" s="3">
        <v>59</v>
      </c>
      <c r="J83" s="8" t="s">
        <v>58</v>
      </c>
    </row>
    <row r="84" spans="1:10" ht="12.75" hidden="1">
      <c r="A84" s="1">
        <v>1976</v>
      </c>
      <c r="B84" s="9">
        <v>49</v>
      </c>
      <c r="C84" s="9" t="s">
        <v>52</v>
      </c>
      <c r="D84" s="12"/>
      <c r="I84" s="42">
        <v>60</v>
      </c>
      <c r="J84" s="8" t="s">
        <v>59</v>
      </c>
    </row>
    <row r="85" spans="1:10" ht="12.75" hidden="1">
      <c r="A85" s="1">
        <v>1977</v>
      </c>
      <c r="B85" s="9">
        <v>54</v>
      </c>
      <c r="C85" s="9" t="s">
        <v>53</v>
      </c>
      <c r="D85" s="12"/>
      <c r="I85" s="3">
        <v>61</v>
      </c>
      <c r="J85" s="8" t="s">
        <v>0</v>
      </c>
    </row>
    <row r="86" spans="1:10" ht="12.75" hidden="1">
      <c r="A86" s="1">
        <v>1978</v>
      </c>
      <c r="B86" s="9">
        <v>59</v>
      </c>
      <c r="C86" s="9" t="s">
        <v>54</v>
      </c>
      <c r="D86" s="12"/>
      <c r="I86" s="42">
        <v>62</v>
      </c>
      <c r="J86" s="8" t="s">
        <v>1</v>
      </c>
    </row>
    <row r="87" spans="1:10" ht="12.75" hidden="1">
      <c r="A87" s="1">
        <v>1979</v>
      </c>
      <c r="B87" s="9">
        <v>4</v>
      </c>
      <c r="C87" s="9" t="s">
        <v>55</v>
      </c>
      <c r="D87" s="12"/>
      <c r="I87" s="3">
        <v>63</v>
      </c>
      <c r="J87" s="8" t="s">
        <v>2</v>
      </c>
    </row>
    <row r="88" spans="1:10" ht="12.75" hidden="1">
      <c r="A88" s="1">
        <v>1980</v>
      </c>
      <c r="B88" s="9">
        <v>10</v>
      </c>
      <c r="C88" s="9" t="s">
        <v>56</v>
      </c>
      <c r="D88" s="12"/>
      <c r="I88" s="42">
        <v>64</v>
      </c>
      <c r="J88" s="8" t="s">
        <v>3</v>
      </c>
    </row>
    <row r="89" spans="1:10" ht="12.75" hidden="1">
      <c r="A89" s="1">
        <v>1981</v>
      </c>
      <c r="B89" s="9">
        <v>15</v>
      </c>
      <c r="C89" s="9" t="s">
        <v>57</v>
      </c>
      <c r="D89" s="12"/>
      <c r="I89" s="3">
        <v>65</v>
      </c>
      <c r="J89" s="8" t="s">
        <v>4</v>
      </c>
    </row>
    <row r="90" spans="1:4" ht="12.75" hidden="1">
      <c r="A90" s="1">
        <v>1982</v>
      </c>
      <c r="B90" s="9">
        <v>20</v>
      </c>
      <c r="C90" s="9" t="s">
        <v>58</v>
      </c>
      <c r="D90" s="12"/>
    </row>
    <row r="91" spans="1:4" ht="12.75" hidden="1">
      <c r="A91" s="1">
        <v>1983</v>
      </c>
      <c r="B91" s="9">
        <v>25</v>
      </c>
      <c r="C91" s="9" t="s">
        <v>59</v>
      </c>
      <c r="D91" s="12"/>
    </row>
    <row r="92" spans="1:4" ht="12.75" hidden="1">
      <c r="A92" s="1">
        <v>1984</v>
      </c>
      <c r="B92" s="9">
        <v>31</v>
      </c>
      <c r="C92" s="9" t="s">
        <v>0</v>
      </c>
      <c r="D92" s="12"/>
    </row>
    <row r="93" spans="1:4" ht="12.75" hidden="1">
      <c r="A93" s="1">
        <v>1985</v>
      </c>
      <c r="B93" s="9">
        <v>36</v>
      </c>
      <c r="C93" s="9" t="s">
        <v>1</v>
      </c>
      <c r="D93" s="12"/>
    </row>
    <row r="94" spans="1:4" ht="12.75" hidden="1">
      <c r="A94" s="1">
        <v>1986</v>
      </c>
      <c r="B94" s="9">
        <v>41</v>
      </c>
      <c r="C94" s="9" t="s">
        <v>2</v>
      </c>
      <c r="D94" s="12"/>
    </row>
    <row r="95" spans="1:4" ht="12.75" hidden="1">
      <c r="A95" s="1">
        <v>1987</v>
      </c>
      <c r="B95" s="9">
        <v>46</v>
      </c>
      <c r="C95" s="9" t="s">
        <v>3</v>
      </c>
      <c r="D95" s="12"/>
    </row>
    <row r="96" spans="1:4" ht="12.75" hidden="1">
      <c r="A96" s="1">
        <v>1988</v>
      </c>
      <c r="B96" s="9">
        <v>52</v>
      </c>
      <c r="C96" s="9" t="s">
        <v>4</v>
      </c>
      <c r="D96" s="12"/>
    </row>
    <row r="97" spans="1:4" ht="12.75" hidden="1">
      <c r="A97" s="1">
        <v>1989</v>
      </c>
      <c r="B97" s="9">
        <v>57</v>
      </c>
      <c r="C97" s="9" t="s">
        <v>5</v>
      </c>
      <c r="D97" s="12"/>
    </row>
    <row r="98" spans="1:4" ht="12.75" hidden="1">
      <c r="A98" s="1">
        <v>1990</v>
      </c>
      <c r="B98" s="9">
        <v>2</v>
      </c>
      <c r="C98" s="9" t="s">
        <v>6</v>
      </c>
      <c r="D98" s="12"/>
    </row>
    <row r="99" spans="1:4" ht="12.75" hidden="1">
      <c r="A99" s="1">
        <v>1991</v>
      </c>
      <c r="B99" s="9">
        <v>7</v>
      </c>
      <c r="C99" s="9" t="s">
        <v>7</v>
      </c>
      <c r="D99" s="12"/>
    </row>
    <row r="100" spans="1:4" ht="12.75" hidden="1">
      <c r="A100" s="1">
        <v>1992</v>
      </c>
      <c r="B100" s="9">
        <v>13</v>
      </c>
      <c r="C100" s="9" t="s">
        <v>8</v>
      </c>
      <c r="D100" s="12"/>
    </row>
    <row r="101" spans="1:4" ht="12.75" hidden="1">
      <c r="A101" s="1">
        <v>1993</v>
      </c>
      <c r="B101" s="9">
        <v>18</v>
      </c>
      <c r="C101" s="9" t="s">
        <v>9</v>
      </c>
      <c r="D101" s="12"/>
    </row>
    <row r="102" spans="1:4" ht="12.75" hidden="1">
      <c r="A102" s="1">
        <v>1994</v>
      </c>
      <c r="B102" s="9">
        <v>23</v>
      </c>
      <c r="C102" s="9" t="s">
        <v>10</v>
      </c>
      <c r="D102" s="12"/>
    </row>
    <row r="103" spans="1:4" ht="12.75" hidden="1">
      <c r="A103" s="1">
        <v>1995</v>
      </c>
      <c r="B103" s="9">
        <v>28</v>
      </c>
      <c r="C103" s="9" t="s">
        <v>11</v>
      </c>
      <c r="D103" s="12"/>
    </row>
    <row r="104" spans="1:4" ht="12.75" hidden="1">
      <c r="A104" s="1">
        <v>1996</v>
      </c>
      <c r="B104" s="9">
        <v>34</v>
      </c>
      <c r="C104" s="9" t="s">
        <v>12</v>
      </c>
      <c r="D104" s="12"/>
    </row>
    <row r="105" spans="1:4" ht="12.75" hidden="1">
      <c r="A105" s="1">
        <v>1997</v>
      </c>
      <c r="B105" s="9">
        <v>39</v>
      </c>
      <c r="C105" s="9" t="s">
        <v>13</v>
      </c>
      <c r="D105" s="12"/>
    </row>
    <row r="106" spans="1:4" ht="12.75" hidden="1">
      <c r="A106" s="1">
        <v>1998</v>
      </c>
      <c r="B106" s="9">
        <v>44</v>
      </c>
      <c r="C106" s="9" t="s">
        <v>14</v>
      </c>
      <c r="D106" s="12"/>
    </row>
    <row r="107" spans="1:4" ht="12.75" hidden="1">
      <c r="A107" s="1">
        <v>1999</v>
      </c>
      <c r="B107" s="9">
        <v>49</v>
      </c>
      <c r="C107" s="9" t="s">
        <v>15</v>
      </c>
      <c r="D107" s="12"/>
    </row>
    <row r="108" spans="1:4" ht="12.75" hidden="1">
      <c r="A108" s="1">
        <v>2000</v>
      </c>
      <c r="B108" s="9">
        <v>55</v>
      </c>
      <c r="C108" s="9" t="s">
        <v>16</v>
      </c>
      <c r="D108" s="12"/>
    </row>
    <row r="109" spans="1:4" ht="12.75" hidden="1">
      <c r="A109" s="1">
        <v>2001</v>
      </c>
      <c r="B109" s="9">
        <v>60</v>
      </c>
      <c r="C109" s="9" t="s">
        <v>17</v>
      </c>
      <c r="D109" s="12"/>
    </row>
    <row r="110" spans="1:4" ht="12.75" hidden="1">
      <c r="A110" s="1">
        <v>2002</v>
      </c>
      <c r="B110" s="9">
        <v>5</v>
      </c>
      <c r="C110" s="9" t="s">
        <v>18</v>
      </c>
      <c r="D110" s="12"/>
    </row>
    <row r="111" spans="1:4" ht="12.75" hidden="1">
      <c r="A111" s="1">
        <v>2003</v>
      </c>
      <c r="B111" s="9">
        <v>10</v>
      </c>
      <c r="C111" s="9" t="s">
        <v>19</v>
      </c>
      <c r="D111" s="12"/>
    </row>
    <row r="112" spans="1:4" ht="12.75" hidden="1">
      <c r="A112" s="1">
        <v>2004</v>
      </c>
      <c r="B112" s="9">
        <v>16</v>
      </c>
      <c r="C112" s="9" t="s">
        <v>20</v>
      </c>
      <c r="D112" s="12"/>
    </row>
    <row r="113" spans="1:4" ht="12.75" hidden="1">
      <c r="A113" s="1">
        <v>2005</v>
      </c>
      <c r="B113" s="9">
        <v>21</v>
      </c>
      <c r="C113" s="9" t="s">
        <v>21</v>
      </c>
      <c r="D113" s="12"/>
    </row>
    <row r="114" spans="1:4" ht="12.75" hidden="1">
      <c r="A114" s="1">
        <v>2006</v>
      </c>
      <c r="B114" s="9">
        <v>26</v>
      </c>
      <c r="C114" s="9" t="s">
        <v>22</v>
      </c>
      <c r="D114" s="12"/>
    </row>
    <row r="115" spans="1:4" ht="12.75" hidden="1">
      <c r="A115" s="1">
        <v>2007</v>
      </c>
      <c r="B115" s="9">
        <v>31</v>
      </c>
      <c r="C115" s="9" t="s">
        <v>23</v>
      </c>
      <c r="D115" s="12"/>
    </row>
    <row r="116" spans="1:4" ht="12.75" hidden="1">
      <c r="A116" s="1">
        <v>2008</v>
      </c>
      <c r="B116" s="9">
        <v>37</v>
      </c>
      <c r="C116" s="9" t="s">
        <v>24</v>
      </c>
      <c r="D116" s="12"/>
    </row>
    <row r="117" spans="1:4" ht="12.75" hidden="1">
      <c r="A117" s="1">
        <v>2009</v>
      </c>
      <c r="B117" s="9">
        <v>42</v>
      </c>
      <c r="C117" s="9" t="s">
        <v>25</v>
      </c>
      <c r="D117" s="12"/>
    </row>
    <row r="118" spans="1:4" ht="12.75" hidden="1">
      <c r="A118" s="1">
        <v>2010</v>
      </c>
      <c r="B118" s="9">
        <v>47</v>
      </c>
      <c r="C118" s="9" t="s">
        <v>26</v>
      </c>
      <c r="D118" s="12"/>
    </row>
    <row r="119" spans="1:4" ht="12.75" hidden="1">
      <c r="A119" s="1">
        <v>2011</v>
      </c>
      <c r="B119" s="9">
        <v>52</v>
      </c>
      <c r="C119" s="9" t="s">
        <v>27</v>
      </c>
      <c r="D119" s="12"/>
    </row>
    <row r="120" spans="1:4" ht="12.75" hidden="1">
      <c r="A120" s="1">
        <v>2012</v>
      </c>
      <c r="B120" s="9">
        <v>58</v>
      </c>
      <c r="C120" s="9" t="s">
        <v>28</v>
      </c>
      <c r="D120" s="12"/>
    </row>
    <row r="121" spans="1:4" ht="12.75" hidden="1">
      <c r="A121" s="1">
        <v>2013</v>
      </c>
      <c r="B121" s="9">
        <v>3</v>
      </c>
      <c r="C121" s="9" t="s">
        <v>29</v>
      </c>
      <c r="D121" s="12"/>
    </row>
    <row r="122" spans="1:4" ht="12.75" hidden="1">
      <c r="A122" s="1">
        <v>2014</v>
      </c>
      <c r="B122" s="9">
        <v>8</v>
      </c>
      <c r="C122" s="9" t="s">
        <v>30</v>
      </c>
      <c r="D122" s="12"/>
    </row>
    <row r="123" spans="1:4" ht="12.75" hidden="1">
      <c r="A123" s="1">
        <v>2015</v>
      </c>
      <c r="B123" s="9">
        <v>13</v>
      </c>
      <c r="C123" s="9" t="s">
        <v>31</v>
      </c>
      <c r="D123" s="12"/>
    </row>
    <row r="124" spans="1:4" ht="12.75" hidden="1">
      <c r="A124" s="1">
        <v>2016</v>
      </c>
      <c r="B124" s="9">
        <v>19</v>
      </c>
      <c r="C124" s="9" t="s">
        <v>32</v>
      </c>
      <c r="D124" s="12"/>
    </row>
    <row r="125" spans="1:4" ht="12.75" hidden="1">
      <c r="A125" s="1">
        <v>2017</v>
      </c>
      <c r="B125" s="9">
        <v>24</v>
      </c>
      <c r="C125" s="9" t="s">
        <v>33</v>
      </c>
      <c r="D125" s="12"/>
    </row>
    <row r="126" spans="1:4" ht="12.75" hidden="1">
      <c r="A126" s="1">
        <v>2018</v>
      </c>
      <c r="B126" s="9">
        <v>29</v>
      </c>
      <c r="C126" s="9" t="s">
        <v>34</v>
      </c>
      <c r="D126" s="12"/>
    </row>
    <row r="127" spans="1:4" ht="12.75" hidden="1">
      <c r="A127" s="1">
        <v>2019</v>
      </c>
      <c r="B127" s="9">
        <v>34</v>
      </c>
      <c r="C127" s="9" t="s">
        <v>35</v>
      </c>
      <c r="D127" s="12"/>
    </row>
    <row r="128" spans="1:4" ht="12.75" hidden="1">
      <c r="A128" s="1">
        <v>2020</v>
      </c>
      <c r="B128" s="9">
        <v>40</v>
      </c>
      <c r="C128" s="9" t="s">
        <v>36</v>
      </c>
      <c r="D128" s="12"/>
    </row>
    <row r="129" spans="1:4" ht="12.75" hidden="1">
      <c r="A129" s="1">
        <v>2021</v>
      </c>
      <c r="B129" s="9">
        <v>45</v>
      </c>
      <c r="C129" s="9" t="s">
        <v>37</v>
      </c>
      <c r="D129" s="12"/>
    </row>
    <row r="130" spans="1:4" ht="12.75" hidden="1">
      <c r="A130" s="1">
        <v>2022</v>
      </c>
      <c r="B130" s="9">
        <v>50</v>
      </c>
      <c r="C130" s="9" t="s">
        <v>38</v>
      </c>
      <c r="D130" s="12"/>
    </row>
    <row r="131" spans="1:4" ht="12.75" hidden="1">
      <c r="A131" s="1">
        <v>2023</v>
      </c>
      <c r="B131" s="9">
        <v>55</v>
      </c>
      <c r="C131" s="9" t="s">
        <v>39</v>
      </c>
      <c r="D131" s="12"/>
    </row>
    <row r="132" spans="1:4" ht="12.75" hidden="1">
      <c r="A132" s="1">
        <v>2024</v>
      </c>
      <c r="B132" s="9">
        <v>1</v>
      </c>
      <c r="C132" s="9" t="s">
        <v>40</v>
      </c>
      <c r="D132" s="12"/>
    </row>
    <row r="133" spans="1:4" ht="12.75" hidden="1">
      <c r="A133" s="1">
        <v>2025</v>
      </c>
      <c r="B133" s="9">
        <v>6</v>
      </c>
      <c r="C133" s="9" t="s">
        <v>41</v>
      </c>
      <c r="D133" s="12"/>
    </row>
    <row r="134" spans="1:4" ht="12.75" hidden="1">
      <c r="A134" s="1">
        <v>2026</v>
      </c>
      <c r="B134" s="9">
        <v>11</v>
      </c>
      <c r="C134" s="9" t="s">
        <v>42</v>
      </c>
      <c r="D134" s="12"/>
    </row>
    <row r="135" spans="1:4" ht="12.75" hidden="1">
      <c r="A135" s="1">
        <v>2027</v>
      </c>
      <c r="B135" s="9">
        <v>16</v>
      </c>
      <c r="C135" s="9" t="s">
        <v>43</v>
      </c>
      <c r="D135" s="12"/>
    </row>
    <row r="136" spans="1:4" ht="12.75" hidden="1">
      <c r="A136" s="1">
        <v>2028</v>
      </c>
      <c r="B136" s="9">
        <v>22</v>
      </c>
      <c r="C136" s="9" t="s">
        <v>44</v>
      </c>
      <c r="D136" s="12"/>
    </row>
    <row r="137" spans="1:4" ht="12.75" hidden="1">
      <c r="A137" s="1">
        <v>2029</v>
      </c>
      <c r="B137" s="9">
        <v>27</v>
      </c>
      <c r="C137" s="9" t="s">
        <v>45</v>
      </c>
      <c r="D137" s="12"/>
    </row>
    <row r="138" spans="1:4" ht="12.75" hidden="1">
      <c r="A138" s="1">
        <v>2030</v>
      </c>
      <c r="B138" s="9">
        <v>32</v>
      </c>
      <c r="C138" s="9" t="s">
        <v>46</v>
      </c>
      <c r="D138" s="12"/>
    </row>
    <row r="139" spans="1:4" ht="12.75" hidden="1">
      <c r="A139" s="1">
        <v>2031</v>
      </c>
      <c r="B139" s="9">
        <v>37</v>
      </c>
      <c r="C139" s="9" t="s">
        <v>47</v>
      </c>
      <c r="D139" s="12"/>
    </row>
    <row r="140" spans="1:4" ht="12.75" hidden="1">
      <c r="A140" s="1">
        <v>2032</v>
      </c>
      <c r="B140" s="9">
        <v>43</v>
      </c>
      <c r="C140" s="9" t="s">
        <v>48</v>
      </c>
      <c r="D140" s="12"/>
    </row>
    <row r="141" spans="1:4" ht="12.75" hidden="1">
      <c r="A141" s="1">
        <v>2033</v>
      </c>
      <c r="B141" s="9">
        <v>48</v>
      </c>
      <c r="C141" s="9" t="s">
        <v>49</v>
      </c>
      <c r="D141" s="12"/>
    </row>
    <row r="142" spans="1:4" ht="12.75" hidden="1">
      <c r="A142" s="1">
        <v>2034</v>
      </c>
      <c r="B142" s="9">
        <v>53</v>
      </c>
      <c r="C142" s="9" t="s">
        <v>50</v>
      </c>
      <c r="D142" s="12"/>
    </row>
    <row r="143" spans="1:4" ht="12.75" hidden="1">
      <c r="A143" s="1">
        <v>2035</v>
      </c>
      <c r="B143" s="9">
        <v>58</v>
      </c>
      <c r="C143" s="9" t="s">
        <v>51</v>
      </c>
      <c r="D143" s="12"/>
    </row>
    <row r="144" spans="1:4" ht="12.75" hidden="1">
      <c r="A144" s="1">
        <v>2036</v>
      </c>
      <c r="B144" s="9">
        <v>4</v>
      </c>
      <c r="C144" s="9" t="s">
        <v>52</v>
      </c>
      <c r="D144" s="12"/>
    </row>
    <row r="145" spans="1:4" ht="12.75" hidden="1">
      <c r="A145" s="1">
        <v>2037</v>
      </c>
      <c r="B145" s="9">
        <v>9</v>
      </c>
      <c r="C145" s="9" t="s">
        <v>53</v>
      </c>
      <c r="D145" s="12"/>
    </row>
    <row r="146" spans="1:4" ht="12.75" hidden="1">
      <c r="A146" s="1">
        <v>2038</v>
      </c>
      <c r="B146" s="9">
        <v>14</v>
      </c>
      <c r="C146" s="9" t="s">
        <v>54</v>
      </c>
      <c r="D146" s="12"/>
    </row>
    <row r="147" spans="1:4" ht="12.75" hidden="1">
      <c r="A147" s="1">
        <v>2039</v>
      </c>
      <c r="B147" s="9">
        <v>19</v>
      </c>
      <c r="C147" s="9" t="s">
        <v>55</v>
      </c>
      <c r="D147" s="12"/>
    </row>
    <row r="148" spans="1:4" ht="12.75" hidden="1">
      <c r="A148" s="1">
        <v>2040</v>
      </c>
      <c r="B148" s="9">
        <v>25</v>
      </c>
      <c r="C148" s="9" t="s">
        <v>56</v>
      </c>
      <c r="D148" s="12"/>
    </row>
    <row r="149" spans="1:4" ht="12.75" hidden="1">
      <c r="A149" s="1">
        <v>2041</v>
      </c>
      <c r="B149" s="9">
        <v>30</v>
      </c>
      <c r="C149" s="9" t="s">
        <v>57</v>
      </c>
      <c r="D149" s="12"/>
    </row>
    <row r="150" spans="1:4" ht="12.75" hidden="1">
      <c r="A150" s="1">
        <v>2042</v>
      </c>
      <c r="B150" s="9">
        <v>35</v>
      </c>
      <c r="C150" s="9" t="s">
        <v>58</v>
      </c>
      <c r="D150" s="12"/>
    </row>
    <row r="151" spans="1:4" ht="12.75" hidden="1">
      <c r="A151" s="1">
        <v>2043</v>
      </c>
      <c r="B151" s="9">
        <v>40</v>
      </c>
      <c r="C151" s="9" t="s">
        <v>59</v>
      </c>
      <c r="D151" s="12"/>
    </row>
    <row r="152" spans="1:4" ht="12.75" hidden="1">
      <c r="A152" s="1">
        <v>2044</v>
      </c>
      <c r="B152" s="9">
        <v>46</v>
      </c>
      <c r="C152" s="9" t="s">
        <v>0</v>
      </c>
      <c r="D152" s="12"/>
    </row>
    <row r="153" spans="1:4" ht="12.75" hidden="1">
      <c r="A153" s="1">
        <v>2045</v>
      </c>
      <c r="B153" s="9">
        <v>51</v>
      </c>
      <c r="C153" s="9" t="s">
        <v>1</v>
      </c>
      <c r="D153" s="12"/>
    </row>
    <row r="154" spans="1:4" ht="12.75" hidden="1">
      <c r="A154" s="1">
        <v>2046</v>
      </c>
      <c r="B154" s="9">
        <v>56</v>
      </c>
      <c r="C154" s="9" t="s">
        <v>2</v>
      </c>
      <c r="D154" s="12"/>
    </row>
    <row r="155" spans="1:4" ht="12.75" hidden="1">
      <c r="A155" s="1">
        <v>2047</v>
      </c>
      <c r="B155" s="9">
        <v>1</v>
      </c>
      <c r="C155" s="9" t="s">
        <v>3</v>
      </c>
      <c r="D155" s="12"/>
    </row>
    <row r="156" spans="1:4" ht="12.75" hidden="1">
      <c r="A156" s="1">
        <v>2048</v>
      </c>
      <c r="B156" s="9">
        <v>7</v>
      </c>
      <c r="C156" s="9" t="s">
        <v>4</v>
      </c>
      <c r="D156" s="12"/>
    </row>
    <row r="157" spans="1:4" ht="12.75" hidden="1">
      <c r="A157" s="1">
        <v>2049</v>
      </c>
      <c r="B157" s="9">
        <v>12</v>
      </c>
      <c r="C157" s="9" t="s">
        <v>5</v>
      </c>
      <c r="D157" s="12"/>
    </row>
    <row r="158" spans="1:4" ht="12.75" hidden="1">
      <c r="A158" s="1">
        <v>2050</v>
      </c>
      <c r="B158" s="9">
        <v>17</v>
      </c>
      <c r="C158" s="9" t="s">
        <v>6</v>
      </c>
      <c r="D158" s="12"/>
    </row>
    <row r="159" spans="1:4" ht="12.75" hidden="1">
      <c r="A159" s="1">
        <v>2051</v>
      </c>
      <c r="B159" s="9">
        <v>22</v>
      </c>
      <c r="C159" s="9" t="s">
        <v>7</v>
      </c>
      <c r="D159" s="12"/>
    </row>
    <row r="160" spans="1:4" ht="12.75" hidden="1">
      <c r="A160" s="1">
        <v>2052</v>
      </c>
      <c r="B160" s="9">
        <v>28</v>
      </c>
      <c r="C160" s="9" t="s">
        <v>8</v>
      </c>
      <c r="D160" s="12"/>
    </row>
    <row r="161" spans="1:4" ht="12.75" hidden="1">
      <c r="A161" s="1">
        <v>2053</v>
      </c>
      <c r="B161" s="9">
        <v>33</v>
      </c>
      <c r="C161" s="9" t="s">
        <v>9</v>
      </c>
      <c r="D161" s="12"/>
    </row>
    <row r="162" spans="1:4" ht="12.75" hidden="1">
      <c r="A162" s="1">
        <v>2054</v>
      </c>
      <c r="B162" s="9">
        <v>38</v>
      </c>
      <c r="C162" s="9" t="s">
        <v>10</v>
      </c>
      <c r="D162" s="12"/>
    </row>
    <row r="163" spans="1:4" ht="12.75" hidden="1">
      <c r="A163" s="1">
        <v>2055</v>
      </c>
      <c r="B163" s="9">
        <v>43</v>
      </c>
      <c r="C163" s="9" t="s">
        <v>11</v>
      </c>
      <c r="D163" s="12"/>
    </row>
    <row r="164" spans="1:4" ht="12.75" hidden="1">
      <c r="A164" s="1">
        <v>2056</v>
      </c>
      <c r="B164" s="9">
        <v>49</v>
      </c>
      <c r="C164" s="9" t="s">
        <v>12</v>
      </c>
      <c r="D164" s="12"/>
    </row>
    <row r="165" spans="1:4" ht="12.75" hidden="1">
      <c r="A165" s="1">
        <v>2057</v>
      </c>
      <c r="B165" s="9">
        <v>54</v>
      </c>
      <c r="C165" s="9" t="s">
        <v>13</v>
      </c>
      <c r="D165" s="12"/>
    </row>
    <row r="166" spans="1:4" ht="12.75" hidden="1">
      <c r="A166" s="1">
        <v>2058</v>
      </c>
      <c r="B166" s="9">
        <v>59</v>
      </c>
      <c r="C166" s="9" t="s">
        <v>14</v>
      </c>
      <c r="D166" s="12"/>
    </row>
    <row r="167" spans="1:4" ht="12.75" hidden="1">
      <c r="A167" s="1">
        <v>2059</v>
      </c>
      <c r="B167" s="9">
        <v>4</v>
      </c>
      <c r="C167" s="9" t="s">
        <v>15</v>
      </c>
      <c r="D167" s="12"/>
    </row>
    <row r="168" spans="1:4" ht="12.75" hidden="1">
      <c r="A168" s="1">
        <v>2060</v>
      </c>
      <c r="B168" s="9">
        <v>10</v>
      </c>
      <c r="C168" s="9" t="s">
        <v>16</v>
      </c>
      <c r="D168" s="12"/>
    </row>
    <row r="169" spans="1:4" ht="12.75" hidden="1">
      <c r="A169" s="1">
        <v>2061</v>
      </c>
      <c r="B169" s="9">
        <v>15</v>
      </c>
      <c r="C169" s="9" t="s">
        <v>17</v>
      </c>
      <c r="D169" s="12"/>
    </row>
    <row r="170" spans="1:4" ht="12.75" hidden="1">
      <c r="A170" s="1">
        <v>2062</v>
      </c>
      <c r="B170" s="9">
        <v>20</v>
      </c>
      <c r="C170" s="9" t="s">
        <v>18</v>
      </c>
      <c r="D170" s="12"/>
    </row>
    <row r="171" spans="1:4" ht="12.75" hidden="1">
      <c r="A171" s="1">
        <v>2063</v>
      </c>
      <c r="B171" s="9">
        <v>25</v>
      </c>
      <c r="C171" s="9" t="s">
        <v>19</v>
      </c>
      <c r="D171" s="12"/>
    </row>
    <row r="172" spans="1:4" ht="12.75" hidden="1">
      <c r="A172" s="1">
        <v>2064</v>
      </c>
      <c r="B172" s="9">
        <v>31</v>
      </c>
      <c r="C172" s="9" t="s">
        <v>20</v>
      </c>
      <c r="D172" s="12"/>
    </row>
    <row r="173" spans="1:4" ht="12.75" hidden="1">
      <c r="A173" s="1">
        <v>2065</v>
      </c>
      <c r="B173" s="9">
        <v>36</v>
      </c>
      <c r="C173" s="9" t="s">
        <v>21</v>
      </c>
      <c r="D173" s="12"/>
    </row>
    <row r="174" spans="1:4" ht="12.75" hidden="1">
      <c r="A174" s="1">
        <v>2066</v>
      </c>
      <c r="B174" s="9">
        <v>41</v>
      </c>
      <c r="C174" s="9" t="s">
        <v>22</v>
      </c>
      <c r="D174" s="12"/>
    </row>
    <row r="175" spans="1:4" ht="12.75" hidden="1">
      <c r="A175" s="1">
        <v>2067</v>
      </c>
      <c r="B175" s="9">
        <v>46</v>
      </c>
      <c r="C175" s="9" t="s">
        <v>23</v>
      </c>
      <c r="D175" s="12"/>
    </row>
    <row r="176" spans="1:4" ht="12.75" hidden="1">
      <c r="A176" s="1">
        <v>2068</v>
      </c>
      <c r="B176" s="9">
        <v>52</v>
      </c>
      <c r="C176" s="9" t="s">
        <v>24</v>
      </c>
      <c r="D176" s="12"/>
    </row>
    <row r="177" spans="1:4" ht="12.75" hidden="1">
      <c r="A177" s="1">
        <v>2069</v>
      </c>
      <c r="B177" s="9">
        <v>57</v>
      </c>
      <c r="C177" s="9" t="s">
        <v>25</v>
      </c>
      <c r="D177" s="12"/>
    </row>
    <row r="178" spans="1:4" ht="12.75" hidden="1">
      <c r="A178" s="1">
        <v>2070</v>
      </c>
      <c r="B178" s="9">
        <v>2</v>
      </c>
      <c r="C178" s="9" t="s">
        <v>26</v>
      </c>
      <c r="D178" s="12"/>
    </row>
    <row r="179" spans="1:4" ht="12.75" hidden="1">
      <c r="A179" s="1">
        <v>2071</v>
      </c>
      <c r="B179" s="9">
        <v>7</v>
      </c>
      <c r="C179" s="9" t="s">
        <v>27</v>
      </c>
      <c r="D179" s="12"/>
    </row>
    <row r="180" spans="1:4" ht="12.75" hidden="1">
      <c r="A180" s="1">
        <v>2072</v>
      </c>
      <c r="B180" s="9">
        <v>13</v>
      </c>
      <c r="C180" s="9" t="s">
        <v>28</v>
      </c>
      <c r="D180" s="12"/>
    </row>
    <row r="181" spans="1:4" ht="12.75" hidden="1">
      <c r="A181" s="1">
        <v>2073</v>
      </c>
      <c r="B181" s="9">
        <v>18</v>
      </c>
      <c r="C181" s="9" t="s">
        <v>29</v>
      </c>
      <c r="D181" s="12"/>
    </row>
    <row r="182" spans="1:4" ht="12.75" hidden="1">
      <c r="A182" s="1">
        <v>2074</v>
      </c>
      <c r="B182" s="9">
        <v>23</v>
      </c>
      <c r="C182" s="9" t="s">
        <v>30</v>
      </c>
      <c r="D182" s="12"/>
    </row>
    <row r="183" spans="1:4" ht="12.75" hidden="1">
      <c r="A183" s="1">
        <v>2075</v>
      </c>
      <c r="B183" s="9">
        <v>28</v>
      </c>
      <c r="C183" s="9" t="s">
        <v>31</v>
      </c>
      <c r="D183" s="12"/>
    </row>
    <row r="184" spans="1:4" ht="12.75" hidden="1">
      <c r="A184" s="1">
        <v>2076</v>
      </c>
      <c r="B184" s="9">
        <v>34</v>
      </c>
      <c r="C184" s="9" t="s">
        <v>32</v>
      </c>
      <c r="D184" s="12"/>
    </row>
    <row r="185" spans="1:4" ht="12.75" hidden="1">
      <c r="A185" s="1">
        <v>2077</v>
      </c>
      <c r="B185" s="9">
        <v>39</v>
      </c>
      <c r="C185" s="9" t="s">
        <v>33</v>
      </c>
      <c r="D185" s="12"/>
    </row>
    <row r="186" spans="1:4" ht="12.75" hidden="1">
      <c r="A186" s="1">
        <v>2078</v>
      </c>
      <c r="B186" s="9">
        <v>44</v>
      </c>
      <c r="C186" s="9" t="s">
        <v>34</v>
      </c>
      <c r="D186" s="12"/>
    </row>
    <row r="187" spans="1:4" ht="12.75" hidden="1">
      <c r="A187" s="1">
        <v>2079</v>
      </c>
      <c r="B187" s="9">
        <v>49</v>
      </c>
      <c r="C187" s="9" t="s">
        <v>35</v>
      </c>
      <c r="D187" s="12"/>
    </row>
    <row r="188" spans="1:4" ht="12.75" hidden="1">
      <c r="A188" s="1">
        <v>2080</v>
      </c>
      <c r="B188" s="9">
        <v>55</v>
      </c>
      <c r="C188" s="9" t="s">
        <v>36</v>
      </c>
      <c r="D188" s="12"/>
    </row>
    <row r="189" spans="1:4" ht="12.75" hidden="1">
      <c r="A189" s="1">
        <v>2081</v>
      </c>
      <c r="B189" s="9">
        <v>60</v>
      </c>
      <c r="C189" s="9" t="s">
        <v>37</v>
      </c>
      <c r="D189" s="12"/>
    </row>
    <row r="190" spans="1:4" ht="12.75" hidden="1">
      <c r="A190" s="1">
        <v>2082</v>
      </c>
      <c r="B190" s="9">
        <v>5</v>
      </c>
      <c r="C190" s="9" t="s">
        <v>38</v>
      </c>
      <c r="D190" s="12"/>
    </row>
    <row r="191" spans="1:4" ht="12.75" hidden="1">
      <c r="A191" s="1">
        <v>2083</v>
      </c>
      <c r="B191" s="9">
        <v>10</v>
      </c>
      <c r="C191" s="9" t="s">
        <v>39</v>
      </c>
      <c r="D191" s="12"/>
    </row>
    <row r="192" spans="1:4" ht="12.75" hidden="1">
      <c r="A192" s="1">
        <v>2084</v>
      </c>
      <c r="B192" s="9">
        <v>16</v>
      </c>
      <c r="C192" s="9" t="s">
        <v>40</v>
      </c>
      <c r="D192" s="12"/>
    </row>
    <row r="193" spans="1:4" ht="12.75" hidden="1">
      <c r="A193" s="1">
        <v>2085</v>
      </c>
      <c r="B193" s="9">
        <v>21</v>
      </c>
      <c r="C193" s="9" t="s">
        <v>41</v>
      </c>
      <c r="D193" s="12"/>
    </row>
    <row r="194" spans="1:4" ht="12.75" hidden="1">
      <c r="A194" s="1">
        <v>2086</v>
      </c>
      <c r="B194" s="9">
        <v>26</v>
      </c>
      <c r="C194" s="9" t="s">
        <v>42</v>
      </c>
      <c r="D194" s="12"/>
    </row>
    <row r="195" spans="1:4" ht="12.75" hidden="1">
      <c r="A195" s="1">
        <v>2087</v>
      </c>
      <c r="B195" s="9">
        <v>31</v>
      </c>
      <c r="C195" s="9" t="s">
        <v>43</v>
      </c>
      <c r="D195" s="12"/>
    </row>
    <row r="196" spans="1:4" ht="12.75" hidden="1">
      <c r="A196" s="1">
        <v>2088</v>
      </c>
      <c r="B196" s="9">
        <v>37</v>
      </c>
      <c r="C196" s="9" t="s">
        <v>44</v>
      </c>
      <c r="D196" s="12"/>
    </row>
    <row r="197" spans="1:4" ht="12.75" hidden="1">
      <c r="A197" s="1">
        <v>2089</v>
      </c>
      <c r="B197" s="9">
        <v>42</v>
      </c>
      <c r="C197" s="9" t="s">
        <v>45</v>
      </c>
      <c r="D197" s="12"/>
    </row>
    <row r="198" spans="1:4" ht="12.75" hidden="1">
      <c r="A198" s="1">
        <v>2090</v>
      </c>
      <c r="B198" s="9">
        <v>47</v>
      </c>
      <c r="C198" s="9" t="s">
        <v>46</v>
      </c>
      <c r="D198" s="12"/>
    </row>
    <row r="199" spans="1:4" ht="12.75" hidden="1">
      <c r="A199" s="1">
        <v>2091</v>
      </c>
      <c r="B199" s="9">
        <v>52</v>
      </c>
      <c r="C199" s="9" t="s">
        <v>47</v>
      </c>
      <c r="D199" s="12"/>
    </row>
    <row r="200" spans="1:4" ht="12.75" hidden="1">
      <c r="A200" s="1">
        <v>2092</v>
      </c>
      <c r="B200" s="9">
        <v>58</v>
      </c>
      <c r="C200" s="9" t="s">
        <v>48</v>
      </c>
      <c r="D200" s="12"/>
    </row>
    <row r="201" spans="1:4" ht="12.75" hidden="1">
      <c r="A201" s="1">
        <v>2093</v>
      </c>
      <c r="B201" s="9">
        <v>3</v>
      </c>
      <c r="C201" s="9" t="s">
        <v>49</v>
      </c>
      <c r="D201" s="12"/>
    </row>
    <row r="202" spans="1:4" ht="12.75" hidden="1">
      <c r="A202" s="1">
        <v>2094</v>
      </c>
      <c r="B202" s="9">
        <v>8</v>
      </c>
      <c r="C202" s="9" t="s">
        <v>50</v>
      </c>
      <c r="D202" s="12"/>
    </row>
    <row r="203" spans="1:4" ht="12.75" hidden="1">
      <c r="A203" s="1">
        <v>2095</v>
      </c>
      <c r="B203" s="9">
        <v>13</v>
      </c>
      <c r="C203" s="9" t="s">
        <v>51</v>
      </c>
      <c r="D203" s="12"/>
    </row>
    <row r="204" spans="1:4" ht="12.75" hidden="1">
      <c r="A204" s="1">
        <v>2096</v>
      </c>
      <c r="B204" s="9">
        <v>19</v>
      </c>
      <c r="C204" s="9" t="s">
        <v>52</v>
      </c>
      <c r="D204" s="12"/>
    </row>
    <row r="205" spans="1:4" ht="12.75" hidden="1">
      <c r="A205" s="1">
        <v>2097</v>
      </c>
      <c r="B205" s="9">
        <v>24</v>
      </c>
      <c r="C205" s="9" t="s">
        <v>53</v>
      </c>
      <c r="D205" s="12"/>
    </row>
    <row r="206" spans="1:4" ht="12.75" hidden="1">
      <c r="A206" s="1">
        <v>2098</v>
      </c>
      <c r="B206" s="9">
        <v>29</v>
      </c>
      <c r="C206" s="9" t="s">
        <v>54</v>
      </c>
      <c r="D206" s="12"/>
    </row>
    <row r="207" spans="1:4" ht="12.75" hidden="1">
      <c r="A207" s="1">
        <v>2099</v>
      </c>
      <c r="B207" s="9">
        <v>34</v>
      </c>
      <c r="C207" s="9" t="s">
        <v>55</v>
      </c>
      <c r="D207" s="12"/>
    </row>
    <row r="208" spans="1:4" ht="12.75" hidden="1">
      <c r="A208" s="1">
        <v>2100</v>
      </c>
      <c r="B208" s="9">
        <v>40</v>
      </c>
      <c r="C208" s="9" t="s">
        <v>56</v>
      </c>
      <c r="D208" s="12"/>
    </row>
    <row r="209" ht="12.75" hidden="1">
      <c r="C209"/>
    </row>
    <row r="210" spans="3:44" ht="15">
      <c r="C210"/>
      <c r="AN210" s="31" t="s">
        <v>94</v>
      </c>
      <c r="AO210" s="32" t="s">
        <v>95</v>
      </c>
      <c r="AP210" s="33" t="s">
        <v>96</v>
      </c>
      <c r="AQ210" s="32" t="s">
        <v>97</v>
      </c>
      <c r="AR210" s="34" t="s">
        <v>98</v>
      </c>
    </row>
    <row r="211" spans="3:44" ht="15.75">
      <c r="C211" s="45" t="s">
        <v>70</v>
      </c>
      <c r="AN211" s="31" t="s">
        <v>99</v>
      </c>
      <c r="AO211" s="32" t="s">
        <v>100</v>
      </c>
      <c r="AP211" s="33" t="s">
        <v>101</v>
      </c>
      <c r="AQ211" s="32" t="s">
        <v>102</v>
      </c>
      <c r="AR211" s="34" t="s">
        <v>103</v>
      </c>
    </row>
    <row r="212" spans="3:44" ht="15.75" thickBot="1">
      <c r="C212"/>
      <c r="AN212" s="35" t="s">
        <v>104</v>
      </c>
      <c r="AO212" s="36" t="s">
        <v>105</v>
      </c>
      <c r="AP212" s="37" t="s">
        <v>106</v>
      </c>
      <c r="AQ212" s="36" t="s">
        <v>107</v>
      </c>
      <c r="AR212" s="38" t="s">
        <v>108</v>
      </c>
    </row>
    <row r="213" spans="3:44" ht="16.5" thickBot="1">
      <c r="C213" s="45" t="s">
        <v>120</v>
      </c>
      <c r="AN213" s="39" t="s">
        <v>114</v>
      </c>
      <c r="AO213" s="40"/>
      <c r="AP213" s="40"/>
      <c r="AQ213" s="40"/>
      <c r="AR213" s="41"/>
    </row>
    <row r="214" ht="12.75">
      <c r="C214"/>
    </row>
    <row r="215" spans="3:44" ht="15.75">
      <c r="C215" s="45" t="s">
        <v>121</v>
      </c>
      <c r="AN215" s="26" t="s">
        <v>110</v>
      </c>
      <c r="AO215" s="26"/>
      <c r="AP215" s="26"/>
      <c r="AQ215" s="26"/>
      <c r="AR215" s="26"/>
    </row>
    <row r="216" spans="3:44" ht="15">
      <c r="C216"/>
      <c r="AN216" s="26" t="s">
        <v>111</v>
      </c>
      <c r="AO216" s="26"/>
      <c r="AP216" s="26"/>
      <c r="AQ216" s="26"/>
      <c r="AR216" s="26"/>
    </row>
    <row r="217" ht="13.5" thickBot="1">
      <c r="C217"/>
    </row>
    <row r="218" spans="1:42" ht="12.75">
      <c r="A218" s="65"/>
      <c r="B218" s="48"/>
      <c r="C218" s="49"/>
      <c r="D218" s="48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50"/>
      <c r="Y218" s="44"/>
      <c r="AN218" s="75"/>
      <c r="AO218" s="49"/>
      <c r="AP218" s="50"/>
    </row>
    <row r="219" spans="1:42" ht="15.75">
      <c r="A219" s="66"/>
      <c r="B219" s="43"/>
      <c r="C219" s="44"/>
      <c r="D219" s="51" t="s">
        <v>116</v>
      </c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52"/>
      <c r="Y219" s="44"/>
      <c r="AN219" s="83" t="s">
        <v>126</v>
      </c>
      <c r="AO219" s="84"/>
      <c r="AP219" s="85"/>
    </row>
    <row r="220" spans="1:42" ht="13.5" thickBot="1">
      <c r="A220" s="66"/>
      <c r="B220" s="43"/>
      <c r="C220" s="44"/>
      <c r="D220" s="43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52"/>
      <c r="Y220" s="44"/>
      <c r="AN220" s="76"/>
      <c r="AO220" s="44"/>
      <c r="AP220" s="52"/>
    </row>
    <row r="221" spans="1:42" ht="15.75" thickBot="1">
      <c r="A221" s="66"/>
      <c r="B221" s="63" t="s">
        <v>122</v>
      </c>
      <c r="C221" s="90" t="s">
        <v>123</v>
      </c>
      <c r="D221" s="91"/>
      <c r="E221" s="92"/>
      <c r="F221" s="64" t="s">
        <v>115</v>
      </c>
      <c r="G221" s="62"/>
      <c r="H221" s="55"/>
      <c r="I221" s="55"/>
      <c r="J221" s="55" t="s">
        <v>117</v>
      </c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52"/>
      <c r="Y221" s="44"/>
      <c r="AN221" s="81" t="s">
        <v>127</v>
      </c>
      <c r="AO221" s="3" t="s">
        <v>131</v>
      </c>
      <c r="AP221" s="79" t="s">
        <v>128</v>
      </c>
    </row>
    <row r="222" spans="1:42" ht="15.75" thickBot="1">
      <c r="A222" s="66"/>
      <c r="B222" s="71">
        <v>45</v>
      </c>
      <c r="C222" s="93">
        <v>0.65</v>
      </c>
      <c r="D222" s="94"/>
      <c r="E222" s="94"/>
      <c r="F222" s="72">
        <f>(220-B222)*0.65</f>
        <v>113.75</v>
      </c>
      <c r="G222" s="58"/>
      <c r="H222" s="55"/>
      <c r="I222" s="55"/>
      <c r="J222" s="55" t="s">
        <v>118</v>
      </c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52"/>
      <c r="Y222" s="44"/>
      <c r="AN222" s="82">
        <v>78</v>
      </c>
      <c r="AO222" s="80">
        <f>AN222*0.03</f>
        <v>2.34</v>
      </c>
      <c r="AP222" s="79" t="s">
        <v>129</v>
      </c>
    </row>
    <row r="223" spans="1:42" ht="15">
      <c r="A223" s="66"/>
      <c r="B223" s="59"/>
      <c r="C223" s="86">
        <v>0.7</v>
      </c>
      <c r="D223" s="87"/>
      <c r="E223" s="87"/>
      <c r="F223" s="73">
        <f>(220-B222)*0.7</f>
        <v>122.49999999999999</v>
      </c>
      <c r="G223" s="58"/>
      <c r="H223" s="55"/>
      <c r="I223" s="55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52"/>
      <c r="Y223" s="44"/>
      <c r="AN223" s="66"/>
      <c r="AO223" s="78">
        <f>AN222*0.04</f>
        <v>3.12</v>
      </c>
      <c r="AP223" s="79" t="s">
        <v>130</v>
      </c>
    </row>
    <row r="224" spans="1:42" ht="15">
      <c r="A224" s="66"/>
      <c r="B224" s="59"/>
      <c r="C224" s="86">
        <v>0.75</v>
      </c>
      <c r="D224" s="87"/>
      <c r="E224" s="87"/>
      <c r="F224" s="73">
        <f>(220-B222)*0.75</f>
        <v>131.25</v>
      </c>
      <c r="G224" s="58"/>
      <c r="H224" s="55"/>
      <c r="I224" s="55" t="s">
        <v>124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52"/>
      <c r="Y224" s="44"/>
      <c r="AN224" s="76"/>
      <c r="AO224" s="44"/>
      <c r="AP224" s="52"/>
    </row>
    <row r="225" spans="1:42" ht="15.75" thickBot="1">
      <c r="A225" s="66"/>
      <c r="B225" s="60"/>
      <c r="C225" s="88">
        <v>0.8</v>
      </c>
      <c r="D225" s="89"/>
      <c r="E225" s="89"/>
      <c r="F225" s="74">
        <f>(220-B222)*0.8</f>
        <v>140</v>
      </c>
      <c r="G225" s="61"/>
      <c r="H225" s="55"/>
      <c r="I225" s="55" t="s">
        <v>125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52"/>
      <c r="Y225" s="44"/>
      <c r="Z225" s="44"/>
      <c r="AA225" s="44"/>
      <c r="AB225" s="44"/>
      <c r="AC225" s="44"/>
      <c r="AD225" s="44"/>
      <c r="AE225" s="44"/>
      <c r="AF225" s="44"/>
      <c r="AN225" s="76"/>
      <c r="AO225" s="44"/>
      <c r="AP225" s="52"/>
    </row>
    <row r="226" spans="1:42" ht="16.5" thickBot="1">
      <c r="A226" s="67"/>
      <c r="B226" s="68"/>
      <c r="C226" s="69"/>
      <c r="D226" s="70"/>
      <c r="E226" s="69"/>
      <c r="F226" s="69"/>
      <c r="G226" s="69"/>
      <c r="H226" s="69"/>
      <c r="I226" s="69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4"/>
      <c r="Y226" s="44"/>
      <c r="Z226" s="44"/>
      <c r="AA226" s="44"/>
      <c r="AB226" s="44"/>
      <c r="AC226" s="44"/>
      <c r="AD226" s="44"/>
      <c r="AE226" s="44"/>
      <c r="AF226" s="44"/>
      <c r="AN226" s="77"/>
      <c r="AO226" s="53"/>
      <c r="AP226" s="54"/>
    </row>
    <row r="227" spans="1:32" ht="15">
      <c r="A227" s="43"/>
      <c r="B227" s="57"/>
      <c r="C227" s="55"/>
      <c r="D227" s="57"/>
      <c r="E227" s="55"/>
      <c r="F227" s="55"/>
      <c r="G227" s="55"/>
      <c r="H227" s="55"/>
      <c r="I227" s="55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</row>
    <row r="228" spans="1:32" ht="15">
      <c r="A228" s="43"/>
      <c r="B228" s="57"/>
      <c r="C228" s="55"/>
      <c r="D228" s="57"/>
      <c r="E228" s="55"/>
      <c r="F228" s="55"/>
      <c r="G228" s="55"/>
      <c r="H228" s="55"/>
      <c r="I228" s="55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</row>
    <row r="229" spans="1:32" ht="15">
      <c r="A229" s="43"/>
      <c r="B229" s="57"/>
      <c r="C229" s="55"/>
      <c r="D229" s="57"/>
      <c r="E229" s="55"/>
      <c r="F229" s="55"/>
      <c r="G229" s="55"/>
      <c r="H229" s="55"/>
      <c r="I229" s="55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</row>
    <row r="230" ht="12.75">
      <c r="C230"/>
    </row>
    <row r="231" ht="12.75">
      <c r="C231"/>
    </row>
    <row r="232" ht="12.75">
      <c r="C232"/>
    </row>
  </sheetData>
  <sheetProtection password="DAED" sheet="1" objects="1" scenarios="1" selectLockedCells="1"/>
  <mergeCells count="6">
    <mergeCell ref="AN219:AP219"/>
    <mergeCell ref="C224:E224"/>
    <mergeCell ref="C225:E225"/>
    <mergeCell ref="C221:E221"/>
    <mergeCell ref="C222:E222"/>
    <mergeCell ref="C223:E22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a Libuše Bělousovi</dc:creator>
  <cp:keywords/>
  <dc:description/>
  <cp:lastModifiedBy>Petr</cp:lastModifiedBy>
  <dcterms:created xsi:type="dcterms:W3CDTF">2004-03-26T09:54:56Z</dcterms:created>
  <dcterms:modified xsi:type="dcterms:W3CDTF">2013-10-02T18:19:07Z</dcterms:modified>
  <cp:category/>
  <cp:version/>
  <cp:contentType/>
  <cp:contentStatus/>
</cp:coreProperties>
</file>